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2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 updateLinks="always"/>
  <mc:AlternateContent xmlns:mc="http://schemas.openxmlformats.org/markup-compatibility/2006">
    <mc:Choice Requires="x15">
      <x15ac:absPath xmlns:x15ac="http://schemas.microsoft.com/office/spreadsheetml/2010/11/ac" url="C:\Users\Armando\Downloads\formatos\SEGURIDAD O SALUD EN EL TRABAJO\"/>
    </mc:Choice>
  </mc:AlternateContent>
  <xr:revisionPtr revIDLastSave="0" documentId="13_ncr:1_{9625F8D7-020A-439E-AA38-3F3B74FA295C}" xr6:coauthVersionLast="47" xr6:coauthVersionMax="47" xr10:uidLastSave="{00000000-0000-0000-0000-000000000000}"/>
  <bookViews>
    <workbookView xWindow="-120" yWindow="-120" windowWidth="29040" windowHeight="15840" tabRatio="733" xr2:uid="{00000000-000D-0000-FFFF-FFFF00000000}"/>
  </bookViews>
  <sheets>
    <sheet name="Dashboard" sheetId="27" r:id="rId1"/>
    <sheet name="Consolidated" sheetId="26" state="hidden" r:id="rId2"/>
    <sheet name="Sitio 1" sheetId="9" r:id="rId3"/>
    <sheet name="Sitio 2" sheetId="17" r:id="rId4"/>
    <sheet name="Sitio 3" sheetId="18" r:id="rId5"/>
    <sheet name="Sitio 4" sheetId="19" r:id="rId6"/>
    <sheet name="Sitio 5" sheetId="20" r:id="rId7"/>
    <sheet name="Sitio 6" sheetId="21" r:id="rId8"/>
    <sheet name="Sitio 7" sheetId="22" r:id="rId9"/>
    <sheet name="Sitio 8" sheetId="23" r:id="rId10"/>
    <sheet name="Sitio 9" sheetId="24" r:id="rId11"/>
    <sheet name="Sitio 10" sheetId="25" r:id="rId12"/>
    <sheet name="Data" sheetId="28" state="hidden" r:id="rId13"/>
    <sheet name="Formula Sheet" sheetId="29" state="hidden" r:id="rId14"/>
  </sheets>
  <definedNames>
    <definedName name="active_row" localSheetId="1">CELL("row")-CELL("row",Consolidated!rng_h)+1</definedName>
    <definedName name="active_row" localSheetId="11">CELL("row")-CELL("row",'Sitio 10'!rng_h)+1</definedName>
    <definedName name="active_row" localSheetId="3">CELL("row")-CELL("row",'Sitio 2'!rng_h)+1</definedName>
    <definedName name="active_row" localSheetId="4">CELL("row")-CELL("row",'Sitio 3'!rng_h)+1</definedName>
    <definedName name="active_row" localSheetId="5">CELL("row")-CELL("row",'Sitio 4'!rng_h)+1</definedName>
    <definedName name="active_row" localSheetId="6">CELL("row")-CELL("row",'Sitio 5'!rng_h)+1</definedName>
    <definedName name="active_row" localSheetId="7">CELL("row")-CELL("row",'Sitio 6'!rng_h)+1</definedName>
    <definedName name="active_row" localSheetId="8">CELL("row")-CELL("row",'Sitio 7'!rng_h)+1</definedName>
    <definedName name="active_row" localSheetId="9">CELL("row")-CELL("row",'Sitio 8'!rng_h)+1</definedName>
    <definedName name="active_row" localSheetId="10">CELL("row")-CELL("row",'Sitio 9'!rng_h)+1</definedName>
    <definedName name="active_row">CELL("row")-CELL("row",rng_h)+1</definedName>
    <definedName name="_xlnm.Print_Area" localSheetId="0">Dashboard!$A$1:$P$46</definedName>
    <definedName name="arr_01" localSheetId="1">MMULT(--(MATCH(ROW(#REF!),Consolidated!arr_s,1)=Consolidated!arr_c),Consolidated!rng_h)*ISERROR(MATCH(ROW(#REF!),INT(Consolidated!arr_s)+1,0))</definedName>
    <definedName name="arr_01" localSheetId="11">MMULT(--(MATCH(ROW(#REF!),'Sitio 10'!arr_s,1)='Sitio 10'!arr_c),'Sitio 10'!rng_h)*ISERROR(MATCH(ROW(#REF!),INT('Sitio 10'!arr_s)+1,0))</definedName>
    <definedName name="arr_01" localSheetId="3">MMULT(--(MATCH(ROW(#REF!),'Sitio 2'!arr_s,1)='Sitio 2'!arr_c),'Sitio 2'!rng_h)*ISERROR(MATCH(ROW(#REF!),INT('Sitio 2'!arr_s)+1,0))</definedName>
    <definedName name="arr_01" localSheetId="4">MMULT(--(MATCH(ROW(#REF!),'Sitio 3'!arr_s,1)='Sitio 3'!arr_c),'Sitio 3'!rng_h)*ISERROR(MATCH(ROW(#REF!),INT('Sitio 3'!arr_s)+1,0))</definedName>
    <definedName name="arr_01" localSheetId="5">MMULT(--(MATCH(ROW(#REF!),'Sitio 4'!arr_s,1)='Sitio 4'!arr_c),'Sitio 4'!rng_h)*ISERROR(MATCH(ROW(#REF!),INT('Sitio 4'!arr_s)+1,0))</definedName>
    <definedName name="arr_01" localSheetId="6">MMULT(--(MATCH(ROW(#REF!),'Sitio 5'!arr_s,1)='Sitio 5'!arr_c),'Sitio 5'!rng_h)*ISERROR(MATCH(ROW(#REF!),INT('Sitio 5'!arr_s)+1,0))</definedName>
    <definedName name="arr_01" localSheetId="7">MMULT(--(MATCH(ROW(#REF!),'Sitio 6'!arr_s,1)='Sitio 6'!arr_c),'Sitio 6'!rng_h)*ISERROR(MATCH(ROW(#REF!),INT('Sitio 6'!arr_s)+1,0))</definedName>
    <definedName name="arr_01" localSheetId="8">MMULT(--(MATCH(ROW(#REF!),'Sitio 7'!arr_s,1)='Sitio 7'!arr_c),'Sitio 7'!rng_h)*ISERROR(MATCH(ROW(#REF!),INT('Sitio 7'!arr_s)+1,0))</definedName>
    <definedName name="arr_01" localSheetId="9">MMULT(--(MATCH(ROW(#REF!),'Sitio 8'!arr_s,1)='Sitio 8'!arr_c),'Sitio 8'!rng_h)*ISERROR(MATCH(ROW(#REF!),INT('Sitio 8'!arr_s)+1,0))</definedName>
    <definedName name="arr_01" localSheetId="10">MMULT(--(MATCH(ROW(#REF!),'Sitio 9'!arr_s,1)='Sitio 9'!arr_c),'Sitio 9'!rng_h)*ISERROR(MATCH(ROW(#REF!),INT('Sitio 9'!arr_s)+1,0))</definedName>
    <definedName name="arr_01">MMULT(--(MATCH(ROW(#REF!),arr_s,1)=arr_c),rng_h)*ISERROR(MATCH(ROW(#REF!),INT(arr_s)+1,0))</definedName>
    <definedName name="arr_1" localSheetId="1">MOD(MATCH(ROW(#REF!),Consolidated!arr_s,1),2)*MATCH(ROW(#REF!),Consolidated!arr_s,1)</definedName>
    <definedName name="arr_1" localSheetId="11">MOD(MATCH(ROW(#REF!),'Sitio 10'!arr_s,1),2)*MATCH(ROW(#REF!),'Sitio 10'!arr_s,1)</definedName>
    <definedName name="arr_1" localSheetId="3">MOD(MATCH(ROW(#REF!),'Sitio 2'!arr_s,1),2)*MATCH(ROW(#REF!),'Sitio 2'!arr_s,1)</definedName>
    <definedName name="arr_1" localSheetId="4">MOD(MATCH(ROW(#REF!),'Sitio 3'!arr_s,1),2)*MATCH(ROW(#REF!),'Sitio 3'!arr_s,1)</definedName>
    <definedName name="arr_1" localSheetId="5">MOD(MATCH(ROW(#REF!),'Sitio 4'!arr_s,1),2)*MATCH(ROW(#REF!),'Sitio 4'!arr_s,1)</definedName>
    <definedName name="arr_1" localSheetId="6">MOD(MATCH(ROW(#REF!),'Sitio 5'!arr_s,1),2)*MATCH(ROW(#REF!),'Sitio 5'!arr_s,1)</definedName>
    <definedName name="arr_1" localSheetId="7">MOD(MATCH(ROW(#REF!),'Sitio 6'!arr_s,1),2)*MATCH(ROW(#REF!),'Sitio 6'!arr_s,1)</definedName>
    <definedName name="arr_1" localSheetId="8">MOD(MATCH(ROW(#REF!),'Sitio 7'!arr_s,1),2)*MATCH(ROW(#REF!),'Sitio 7'!arr_s,1)</definedName>
    <definedName name="arr_1" localSheetId="9">MOD(MATCH(ROW(#REF!),'Sitio 8'!arr_s,1),2)*MATCH(ROW(#REF!),'Sitio 8'!arr_s,1)</definedName>
    <definedName name="arr_1" localSheetId="10">MOD(MATCH(ROW(#REF!),'Sitio 9'!arr_s,1),2)*MATCH(ROW(#REF!),'Sitio 9'!arr_s,1)</definedName>
    <definedName name="arr_1">MOD(MATCH(ROW(#REF!),arr_s,1),2)*MATCH(ROW(#REF!),arr_s,1)</definedName>
    <definedName name="arr_2" localSheetId="1">(MOD(MATCH(ROW(#REF!),Consolidated!arr_s,1),2)=0)*MATCH(ROW(#REF!),Consolidated!arr_s,1)</definedName>
    <definedName name="arr_2" localSheetId="11">(MOD(MATCH(ROW(#REF!),'Sitio 10'!arr_s,1),2)=0)*MATCH(ROW(#REF!),'Sitio 10'!arr_s,1)</definedName>
    <definedName name="arr_2" localSheetId="3">(MOD(MATCH(ROW(#REF!),'Sitio 2'!arr_s,1),2)=0)*MATCH(ROW(#REF!),'Sitio 2'!arr_s,1)</definedName>
    <definedName name="arr_2" localSheetId="4">(MOD(MATCH(ROW(#REF!),'Sitio 3'!arr_s,1),2)=0)*MATCH(ROW(#REF!),'Sitio 3'!arr_s,1)</definedName>
    <definedName name="arr_2" localSheetId="5">(MOD(MATCH(ROW(#REF!),'Sitio 4'!arr_s,1),2)=0)*MATCH(ROW(#REF!),'Sitio 4'!arr_s,1)</definedName>
    <definedName name="arr_2" localSheetId="6">(MOD(MATCH(ROW(#REF!),'Sitio 5'!arr_s,1),2)=0)*MATCH(ROW(#REF!),'Sitio 5'!arr_s,1)</definedName>
    <definedName name="arr_2" localSheetId="7">(MOD(MATCH(ROW(#REF!),'Sitio 6'!arr_s,1),2)=0)*MATCH(ROW(#REF!),'Sitio 6'!arr_s,1)</definedName>
    <definedName name="arr_2" localSheetId="8">(MOD(MATCH(ROW(#REF!),'Sitio 7'!arr_s,1),2)=0)*MATCH(ROW(#REF!),'Sitio 7'!arr_s,1)</definedName>
    <definedName name="arr_2" localSheetId="9">(MOD(MATCH(ROW(#REF!),'Sitio 8'!arr_s,1),2)=0)*MATCH(ROW(#REF!),'Sitio 8'!arr_s,1)</definedName>
    <definedName name="arr_2" localSheetId="10">(MOD(MATCH(ROW(#REF!),'Sitio 9'!arr_s,1),2)=0)*MATCH(ROW(#REF!),'Sitio 9'!arr_s,1)</definedName>
    <definedName name="arr_2">(MOD(MATCH(ROW(#REF!),arr_s,1),2)=0)*MATCH(ROW(#REF!),arr_s,1)</definedName>
    <definedName name="arr_3" localSheetId="1">(MATCH(ROW(#REF!),Consolidated!arr_s,1)=Consolidated!active_row)*MATCH(ROW(#REF!),Consolidated!arr_s,1)</definedName>
    <definedName name="arr_3" localSheetId="11">(MATCH(ROW(#REF!),'Sitio 10'!arr_s,1)='Sitio 10'!active_row)*MATCH(ROW(#REF!),'Sitio 10'!arr_s,1)</definedName>
    <definedName name="arr_3" localSheetId="3">(MATCH(ROW(#REF!),'Sitio 2'!arr_s,1)='Sitio 2'!active_row)*MATCH(ROW(#REF!),'Sitio 2'!arr_s,1)</definedName>
    <definedName name="arr_3" localSheetId="4">(MATCH(ROW(#REF!),'Sitio 3'!arr_s,1)='Sitio 3'!active_row)*MATCH(ROW(#REF!),'Sitio 3'!arr_s,1)</definedName>
    <definedName name="arr_3" localSheetId="5">(MATCH(ROW(#REF!),'Sitio 4'!arr_s,1)='Sitio 4'!active_row)*MATCH(ROW(#REF!),'Sitio 4'!arr_s,1)</definedName>
    <definedName name="arr_3" localSheetId="6">(MATCH(ROW(#REF!),'Sitio 5'!arr_s,1)='Sitio 5'!active_row)*MATCH(ROW(#REF!),'Sitio 5'!arr_s,1)</definedName>
    <definedName name="arr_3" localSheetId="7">(MATCH(ROW(#REF!),'Sitio 6'!arr_s,1)='Sitio 6'!active_row)*MATCH(ROW(#REF!),'Sitio 6'!arr_s,1)</definedName>
    <definedName name="arr_3" localSheetId="8">(MATCH(ROW(#REF!),'Sitio 7'!arr_s,1)='Sitio 7'!active_row)*MATCH(ROW(#REF!),'Sitio 7'!arr_s,1)</definedName>
    <definedName name="arr_3" localSheetId="9">(MATCH(ROW(#REF!),'Sitio 8'!arr_s,1)='Sitio 8'!active_row)*MATCH(ROW(#REF!),'Sitio 8'!arr_s,1)</definedName>
    <definedName name="arr_3" localSheetId="10">(MATCH(ROW(#REF!),'Sitio 9'!arr_s,1)='Sitio 9'!active_row)*MATCH(ROW(#REF!),'Sitio 9'!arr_s,1)</definedName>
    <definedName name="arr_3">(MATCH(ROW(#REF!),arr_s,1)=active_row)*MATCH(ROW(#REF!),arr_s,1)</definedName>
    <definedName name="arr_c" localSheetId="1">COLUMN(OFFSET(#REF!,,,,ROWS(Consolidated!rng_h)))</definedName>
    <definedName name="arr_c" localSheetId="11">COLUMN(OFFSET(#REF!,,,,ROWS('Sitio 10'!rng_h)))</definedName>
    <definedName name="arr_c" localSheetId="3">COLUMN(OFFSET(#REF!,,,,ROWS('Sitio 2'!rng_h)))</definedName>
    <definedName name="arr_c" localSheetId="4">COLUMN(OFFSET(#REF!,,,,ROWS('Sitio 3'!rng_h)))</definedName>
    <definedName name="arr_c" localSheetId="5">COLUMN(OFFSET(#REF!,,,,ROWS('Sitio 4'!rng_h)))</definedName>
    <definedName name="arr_c" localSheetId="6">COLUMN(OFFSET(#REF!,,,,ROWS('Sitio 5'!rng_h)))</definedName>
    <definedName name="arr_c" localSheetId="7">COLUMN(OFFSET(#REF!,,,,ROWS('Sitio 6'!rng_h)))</definedName>
    <definedName name="arr_c" localSheetId="8">COLUMN(OFFSET(#REF!,,,,ROWS('Sitio 7'!rng_h)))</definedName>
    <definedName name="arr_c" localSheetId="9">COLUMN(OFFSET(#REF!,,,,ROWS('Sitio 8'!rng_h)))</definedName>
    <definedName name="arr_c" localSheetId="10">COLUMN(OFFSET(#REF!,,,,ROWS('Sitio 9'!rng_h)))</definedName>
    <definedName name="arr_c">COLUMN(OFFSET(#REF!,,,,ROWS(rng_h)))</definedName>
    <definedName name="arr_pie" localSheetId="1">TRANSPOSE(Consolidated!arr_c^0)</definedName>
    <definedName name="arr_pie" localSheetId="11">TRANSPOSE('Sitio 10'!arr_c^0)</definedName>
    <definedName name="arr_pie" localSheetId="3">TRANSPOSE('Sitio 2'!arr_c^0)</definedName>
    <definedName name="arr_pie" localSheetId="4">TRANSPOSE('Sitio 3'!arr_c^0)</definedName>
    <definedName name="arr_pie" localSheetId="5">TRANSPOSE('Sitio 4'!arr_c^0)</definedName>
    <definedName name="arr_pie" localSheetId="6">TRANSPOSE('Sitio 5'!arr_c^0)</definedName>
    <definedName name="arr_pie" localSheetId="7">TRANSPOSE('Sitio 6'!arr_c^0)</definedName>
    <definedName name="arr_pie" localSheetId="8">TRANSPOSE('Sitio 7'!arr_c^0)</definedName>
    <definedName name="arr_pie" localSheetId="9">TRANSPOSE('Sitio 8'!arr_c^0)</definedName>
    <definedName name="arr_pie" localSheetId="10">TRANSPOSE('Sitio 9'!arr_c^0)</definedName>
    <definedName name="arr_pie">TRANSPOSE(arr_c^0)</definedName>
    <definedName name="arr_s" localSheetId="1">MMULT(--(ROW(Consolidated!rng_a)&gt;TRANSPOSE(ROW(Consolidated!rng_a))),Consolidated!rng_a/SUM(Consolidated!rng_a)*360)</definedName>
    <definedName name="arr_s" localSheetId="11">MMULT(--(ROW('Sitio 10'!rng_a)&gt;TRANSPOSE(ROW('Sitio 10'!rng_a))),'Sitio 10'!rng_a/SUM('Sitio 10'!rng_a)*360)</definedName>
    <definedName name="arr_s" localSheetId="3">MMULT(--(ROW('Sitio 2'!rng_a)&gt;TRANSPOSE(ROW('Sitio 2'!rng_a))),'Sitio 2'!rng_a/SUM('Sitio 2'!rng_a)*360)</definedName>
    <definedName name="arr_s" localSheetId="4">MMULT(--(ROW('Sitio 3'!rng_a)&gt;TRANSPOSE(ROW('Sitio 3'!rng_a))),'Sitio 3'!rng_a/SUM('Sitio 3'!rng_a)*360)</definedName>
    <definedName name="arr_s" localSheetId="5">MMULT(--(ROW('Sitio 4'!rng_a)&gt;TRANSPOSE(ROW('Sitio 4'!rng_a))),'Sitio 4'!rng_a/SUM('Sitio 4'!rng_a)*360)</definedName>
    <definedName name="arr_s" localSheetId="6">MMULT(--(ROW('Sitio 5'!rng_a)&gt;TRANSPOSE(ROW('Sitio 5'!rng_a))),'Sitio 5'!rng_a/SUM('Sitio 5'!rng_a)*360)</definedName>
    <definedName name="arr_s" localSheetId="7">MMULT(--(ROW('Sitio 6'!rng_a)&gt;TRANSPOSE(ROW('Sitio 6'!rng_a))),'Sitio 6'!rng_a/SUM('Sitio 6'!rng_a)*360)</definedName>
    <definedName name="arr_s" localSheetId="8">MMULT(--(ROW('Sitio 7'!rng_a)&gt;TRANSPOSE(ROW('Sitio 7'!rng_a))),'Sitio 7'!rng_a/SUM('Sitio 7'!rng_a)*360)</definedName>
    <definedName name="arr_s" localSheetId="9">MMULT(--(ROW('Sitio 8'!rng_a)&gt;TRANSPOSE(ROW('Sitio 8'!rng_a))),'Sitio 8'!rng_a/SUM('Sitio 8'!rng_a)*360)</definedName>
    <definedName name="arr_s" localSheetId="10">MMULT(--(ROW('Sitio 9'!rng_a)&gt;TRANSPOSE(ROW('Sitio 9'!rng_a))),'Sitio 9'!rng_a/SUM('Sitio 9'!rng_a)*360)</definedName>
    <definedName name="arr_s">MMULT(--(ROW(rng_a)&gt;TRANSPOSE(ROW(rng_a))),rng_a/SUM(rng_a)*360)</definedName>
    <definedName name="arr_s3" localSheetId="1">MMULT(--(Consolidated!arr_3=Consolidated!arr_c),Consolidated!rng_h)</definedName>
    <definedName name="arr_s3" localSheetId="11">MMULT(--('Sitio 10'!arr_3='Sitio 10'!arr_c),'Sitio 10'!rng_h)</definedName>
    <definedName name="arr_s3" localSheetId="3">MMULT(--('Sitio 2'!arr_3='Sitio 2'!arr_c),'Sitio 2'!rng_h)</definedName>
    <definedName name="arr_s3" localSheetId="4">MMULT(--('Sitio 3'!arr_3='Sitio 3'!arr_c),'Sitio 3'!rng_h)</definedName>
    <definedName name="arr_s3" localSheetId="5">MMULT(--('Sitio 4'!arr_3='Sitio 4'!arr_c),'Sitio 4'!rng_h)</definedName>
    <definedName name="arr_s3" localSheetId="6">MMULT(--('Sitio 5'!arr_3='Sitio 5'!arr_c),'Sitio 5'!rng_h)</definedName>
    <definedName name="arr_s3" localSheetId="7">MMULT(--('Sitio 6'!arr_3='Sitio 6'!arr_c),'Sitio 6'!rng_h)</definedName>
    <definedName name="arr_s3" localSheetId="8">MMULT(--('Sitio 7'!arr_3='Sitio 7'!arr_c),'Sitio 7'!rng_h)</definedName>
    <definedName name="arr_s3" localSheetId="9">MMULT(--('Sitio 8'!arr_3='Sitio 8'!arr_c),'Sitio 8'!rng_h)</definedName>
    <definedName name="arr_s3" localSheetId="10">MMULT(--('Sitio 9'!arr_3='Sitio 9'!arr_c),'Sitio 9'!rng_h)</definedName>
    <definedName name="arr_s3">MMULT(--(arr_3=arr_c),rng_h)</definedName>
    <definedName name="arr_s4" localSheetId="1">ROW(#REF!)^0*40*(MEDIAN(CELL("row"),CELL("row",Consolidated!rng_h),MAX(ROW(Consolidated!rng_h)))=CELL("row"))</definedName>
    <definedName name="arr_s4" localSheetId="11">ROW(#REF!)^0*40*(MEDIAN(CELL("row"),CELL("row",'Sitio 10'!rng_h),MAX(ROW('Sitio 10'!rng_h)))=CELL("row"))</definedName>
    <definedName name="arr_s4" localSheetId="3">ROW(#REF!)^0*40*(MEDIAN(CELL("row"),CELL("row",'Sitio 2'!rng_h),MAX(ROW('Sitio 2'!rng_h)))=CELL("row"))</definedName>
    <definedName name="arr_s4" localSheetId="4">ROW(#REF!)^0*40*(MEDIAN(CELL("row"),CELL("row",'Sitio 3'!rng_h),MAX(ROW('Sitio 3'!rng_h)))=CELL("row"))</definedName>
    <definedName name="arr_s4" localSheetId="5">ROW(#REF!)^0*40*(MEDIAN(CELL("row"),CELL("row",'Sitio 4'!rng_h),MAX(ROW('Sitio 4'!rng_h)))=CELL("row"))</definedName>
    <definedName name="arr_s4" localSheetId="6">ROW(#REF!)^0*40*(MEDIAN(CELL("row"),CELL("row",'Sitio 5'!rng_h),MAX(ROW('Sitio 5'!rng_h)))=CELL("row"))</definedName>
    <definedName name="arr_s4" localSheetId="7">ROW(#REF!)^0*40*(MEDIAN(CELL("row"),CELL("row",'Sitio 6'!rng_h),MAX(ROW('Sitio 6'!rng_h)))=CELL("row"))</definedName>
    <definedName name="arr_s4" localSheetId="8">ROW(#REF!)^0*40*(MEDIAN(CELL("row"),CELL("row",'Sitio 7'!rng_h),MAX(ROW('Sitio 7'!rng_h)))=CELL("row"))</definedName>
    <definedName name="arr_s4" localSheetId="9">ROW(#REF!)^0*40*(MEDIAN(CELL("row"),CELL("row",'Sitio 8'!rng_h),MAX(ROW('Sitio 8'!rng_h)))=CELL("row"))</definedName>
    <definedName name="arr_s4" localSheetId="10">ROW(#REF!)^0*40*(MEDIAN(CELL("row"),CELL("row",'Sitio 9'!rng_h),MAX(ROW('Sitio 9'!rng_h)))=CELL("row"))</definedName>
    <definedName name="arr_s4">ROW(#REF!)^0*40*(MEDIAN(CELL("row"),CELL("row",rng_h),MAX(ROW(rng_h)))=CELL("row"))</definedName>
    <definedName name="arr_s5" localSheetId="1">Consolidated!arr_s4*2/3</definedName>
    <definedName name="arr_s5" localSheetId="11">'Sitio 10'!arr_s4*2/3</definedName>
    <definedName name="arr_s5" localSheetId="3">'Sitio 2'!arr_s4*2/3</definedName>
    <definedName name="arr_s5" localSheetId="4">'Sitio 3'!arr_s4*2/3</definedName>
    <definedName name="arr_s5" localSheetId="5">'Sitio 4'!arr_s4*2/3</definedName>
    <definedName name="arr_s5" localSheetId="6">'Sitio 5'!arr_s4*2/3</definedName>
    <definedName name="arr_s5" localSheetId="7">'Sitio 6'!arr_s4*2/3</definedName>
    <definedName name="arr_s5" localSheetId="8">'Sitio 7'!arr_s4*2/3</definedName>
    <definedName name="arr_s5" localSheetId="9">'Sitio 8'!arr_s4*2/3</definedName>
    <definedName name="arr_s5" localSheetId="10">'Sitio 9'!arr_s4*2/3</definedName>
    <definedName name="arr_s5">arr_s4*2/3</definedName>
    <definedName name="arr_s6" localSheetId="1">MMULT(--(MATCH(ROW(#REF!),Consolidated!arr_s,1)=Consolidated!arr_c),Consolidated!rng_h)*(CELL("row")=MEDIAN(CELL("row"),CELL("row",Consolidated!rng_h),MAX(ROW(Consolidated!rng_h))))</definedName>
    <definedName name="arr_s6" localSheetId="11">MMULT(--(MATCH(ROW(#REF!),'Sitio 10'!arr_s,1)='Sitio 10'!arr_c),'Sitio 10'!rng_h)*(CELL("row")=MEDIAN(CELL("row"),CELL("row",'Sitio 10'!rng_h),MAX(ROW('Sitio 10'!rng_h))))</definedName>
    <definedName name="arr_s6" localSheetId="3">MMULT(--(MATCH(ROW(#REF!),'Sitio 2'!arr_s,1)='Sitio 2'!arr_c),'Sitio 2'!rng_h)*(CELL("row")=MEDIAN(CELL("row"),CELL("row",'Sitio 2'!rng_h),MAX(ROW('Sitio 2'!rng_h))))</definedName>
    <definedName name="arr_s6" localSheetId="4">MMULT(--(MATCH(ROW(#REF!),'Sitio 3'!arr_s,1)='Sitio 3'!arr_c),'Sitio 3'!rng_h)*(CELL("row")=MEDIAN(CELL("row"),CELL("row",'Sitio 3'!rng_h),MAX(ROW('Sitio 3'!rng_h))))</definedName>
    <definedName name="arr_s6" localSheetId="5">MMULT(--(MATCH(ROW(#REF!),'Sitio 4'!arr_s,1)='Sitio 4'!arr_c),'Sitio 4'!rng_h)*(CELL("row")=MEDIAN(CELL("row"),CELL("row",'Sitio 4'!rng_h),MAX(ROW('Sitio 4'!rng_h))))</definedName>
    <definedName name="arr_s6" localSheetId="6">MMULT(--(MATCH(ROW(#REF!),'Sitio 5'!arr_s,1)='Sitio 5'!arr_c),'Sitio 5'!rng_h)*(CELL("row")=MEDIAN(CELL("row"),CELL("row",'Sitio 5'!rng_h),MAX(ROW('Sitio 5'!rng_h))))</definedName>
    <definedName name="arr_s6" localSheetId="7">MMULT(--(MATCH(ROW(#REF!),'Sitio 6'!arr_s,1)='Sitio 6'!arr_c),'Sitio 6'!rng_h)*(CELL("row")=MEDIAN(CELL("row"),CELL("row",'Sitio 6'!rng_h),MAX(ROW('Sitio 6'!rng_h))))</definedName>
    <definedName name="arr_s6" localSheetId="8">MMULT(--(MATCH(ROW(#REF!),'Sitio 7'!arr_s,1)='Sitio 7'!arr_c),'Sitio 7'!rng_h)*(CELL("row")=MEDIAN(CELL("row"),CELL("row",'Sitio 7'!rng_h),MAX(ROW('Sitio 7'!rng_h))))</definedName>
    <definedName name="arr_s6" localSheetId="9">MMULT(--(MATCH(ROW(#REF!),'Sitio 8'!arr_s,1)='Sitio 8'!arr_c),'Sitio 8'!rng_h)*(CELL("row")=MEDIAN(CELL("row"),CELL("row",'Sitio 8'!rng_h),MAX(ROW('Sitio 8'!rng_h))))</definedName>
    <definedName name="arr_s6" localSheetId="10">MMULT(--(MATCH(ROW(#REF!),'Sitio 9'!arr_s,1)='Sitio 9'!arr_c),'Sitio 9'!rng_h)*(CELL("row")=MEDIAN(CELL("row"),CELL("row",'Sitio 9'!rng_h),MAX(ROW('Sitio 9'!rng_h))))</definedName>
    <definedName name="arr_s6">MMULT(--(MATCH(ROW(#REF!),arr_s,1)=arr_c),rng_h)*(CELL("row")=MEDIAN(CELL("row"),CELL("row",rng_h),MAX(ROW(rng_h))))</definedName>
    <definedName name="DO" localSheetId="0">'Formula Sheet'!$F$49:$G$56</definedName>
    <definedName name="DO" localSheetId="12">'Formula Sheet'!$F$49:$G$56</definedName>
    <definedName name="DO" localSheetId="13">'Formula Sheet'!$F$49:$G$56</definedName>
    <definedName name="DO">#REF!</definedName>
    <definedName name="final" localSheetId="1">CHOOSE(#REF!,[0]!HALINI,[0]!SUJAWAL,[0]!GHAURI,[0]!MARI,[0]!KOONJ)</definedName>
    <definedName name="final" localSheetId="11">CHOOSE(#REF!,[0]!HALINI,[0]!SUJAWAL,[0]!GHAURI,[0]!MARI,[0]!KOONJ)</definedName>
    <definedName name="final" localSheetId="3">CHOOSE(#REF!,[0]!HALINI,[0]!SUJAWAL,[0]!GHAURI,[0]!MARI,[0]!KOONJ)</definedName>
    <definedName name="final" localSheetId="4">CHOOSE(#REF!,[0]!HALINI,[0]!SUJAWAL,[0]!GHAURI,[0]!MARI,[0]!KOONJ)</definedName>
    <definedName name="final" localSheetId="5">CHOOSE(#REF!,[0]!HALINI,[0]!SUJAWAL,[0]!GHAURI,[0]!MARI,[0]!KOONJ)</definedName>
    <definedName name="final" localSheetId="6">CHOOSE(#REF!,[0]!HALINI,[0]!SUJAWAL,[0]!GHAURI,[0]!MARI,[0]!KOONJ)</definedName>
    <definedName name="final" localSheetId="7">CHOOSE(#REF!,[0]!HALINI,[0]!SUJAWAL,[0]!GHAURI,[0]!MARI,[0]!KOONJ)</definedName>
    <definedName name="final" localSheetId="8">CHOOSE(#REF!,[0]!HALINI,[0]!SUJAWAL,[0]!GHAURI,[0]!MARI,[0]!KOONJ)</definedName>
    <definedName name="final" localSheetId="9">CHOOSE(#REF!,[0]!HALINI,[0]!SUJAWAL,[0]!GHAURI,[0]!MARI,[0]!KOONJ)</definedName>
    <definedName name="final" localSheetId="10">CHOOSE(#REF!,[0]!HALINI,[0]!SUJAWAL,[0]!GHAURI,[0]!MARI,[0]!KOONJ)</definedName>
    <definedName name="final">CHOOSE(#REF!,HALINI,SUJAWAL,GHAURI,MARI,KOONJ)</definedName>
    <definedName name="First_aid_cases" localSheetId="0">'Formula Sheet'!$D$41:$E$48</definedName>
    <definedName name="First_aid_cases" localSheetId="12">'Formula Sheet'!$D$41:$E$48</definedName>
    <definedName name="First_aid_cases" localSheetId="13">'Formula Sheet'!$D$41:$E$48</definedName>
    <definedName name="First_aid_cases">#REF!</definedName>
    <definedName name="IRI" localSheetId="0">'Formula Sheet'!$B$57:$C$64</definedName>
    <definedName name="IRI" localSheetId="12">'Formula Sheet'!$B$57:$C$64</definedName>
    <definedName name="IRI" localSheetId="13">'Formula Sheet'!$B$57:$C$64</definedName>
    <definedName name="IRI">#REF!</definedName>
    <definedName name="lop" localSheetId="0">OFFSET(#REF!,0,0,COUNTA(#REF!)-1,1)</definedName>
    <definedName name="lop" localSheetId="12">OFFSET(#REF!,0,0,COUNTA(#REF!)-1,1)</definedName>
    <definedName name="lop" localSheetId="13">OFFSET(#REF!,0,0,COUNTA(#REF!)-1,1)</definedName>
    <definedName name="lop">OFFSET(#REF!,0,0,COUNTA(#REF!)-1,1)</definedName>
    <definedName name="LWD" localSheetId="0">'Formula Sheet'!$D$49:$E$56</definedName>
    <definedName name="LWD" localSheetId="12">'Formula Sheet'!$D$49:$E$56</definedName>
    <definedName name="LWD" localSheetId="13">'Formula Sheet'!$D$49:$E$56</definedName>
    <definedName name="LWD">#REF!</definedName>
    <definedName name="LWDC" localSheetId="0">'Formula Sheet'!$B$65:$C$72</definedName>
    <definedName name="LWDC" localSheetId="12">'Formula Sheet'!$B$65:$C$72</definedName>
    <definedName name="LWDC" localSheetId="13">'Formula Sheet'!$B$65:$C$72</definedName>
    <definedName name="LWDC">#REF!</definedName>
    <definedName name="manhour" localSheetId="0">'Formula Sheet'!$B$29:$C$39</definedName>
    <definedName name="manhour" localSheetId="12">'Formula Sheet'!$B$29:$C$39</definedName>
    <definedName name="manhour" localSheetId="13">'Formula Sheet'!$B$29:$C$39</definedName>
    <definedName name="manhour">#REF!</definedName>
    <definedName name="Manpower" localSheetId="0">'Formula Sheet'!$D$29:$E$39</definedName>
    <definedName name="Manpower" localSheetId="12">'Formula Sheet'!$D$29:$E$39</definedName>
    <definedName name="Manpower" localSheetId="13">'Formula Sheet'!$D$29:$E$39</definedName>
    <definedName name="Manpower">#REF!</definedName>
    <definedName name="Month" localSheetId="1">OFFSET(#REF!,0,#REF!,1,6)</definedName>
    <definedName name="month" localSheetId="0">#REF!</definedName>
    <definedName name="month" localSheetId="12">#REF!</definedName>
    <definedName name="month" localSheetId="13">#REF!</definedName>
    <definedName name="Month" localSheetId="11">OFFSET(#REF!,0,#REF!,1,6)</definedName>
    <definedName name="Month" localSheetId="3">OFFSET(#REF!,0,#REF!,1,6)</definedName>
    <definedName name="Month" localSheetId="4">OFFSET(#REF!,0,#REF!,1,6)</definedName>
    <definedName name="Month" localSheetId="5">OFFSET(#REF!,0,#REF!,1,6)</definedName>
    <definedName name="Month" localSheetId="6">OFFSET(#REF!,0,#REF!,1,6)</definedName>
    <definedName name="Month" localSheetId="7">OFFSET(#REF!,0,#REF!,1,6)</definedName>
    <definedName name="Month" localSheetId="8">OFFSET(#REF!,0,#REF!,1,6)</definedName>
    <definedName name="Month" localSheetId="9">OFFSET(#REF!,0,#REF!,1,6)</definedName>
    <definedName name="Month" localSheetId="10">OFFSET(#REF!,0,#REF!,1,6)</definedName>
    <definedName name="Month">OFFSET(#REF!,0,#REF!,1,6)</definedName>
    <definedName name="MTC" localSheetId="0">'Formula Sheet'!$F$41:$G$48</definedName>
    <definedName name="MTC" localSheetId="12">'Formula Sheet'!$F$41:$G$48</definedName>
    <definedName name="MTC" localSheetId="13">'Formula Sheet'!$F$41:$G$48</definedName>
    <definedName name="MTC">#REF!</definedName>
    <definedName name="PPD" localSheetId="0">'Formula Sheet'!$D$57:$E$64</definedName>
    <definedName name="PPD" localSheetId="12">'Formula Sheet'!$D$57:$E$64</definedName>
    <definedName name="PPD" localSheetId="13">'Formula Sheet'!$D$57:$E$64</definedName>
    <definedName name="PPD">#REF!</definedName>
    <definedName name="property_damage" localSheetId="0">'Formula Sheet'!$B$41:$C$48</definedName>
    <definedName name="property_damage" localSheetId="12">'Formula Sheet'!$B$41:$C$48</definedName>
    <definedName name="property_damage" localSheetId="13">'Formula Sheet'!$B$41:$C$48</definedName>
    <definedName name="property_damage">#REF!</definedName>
    <definedName name="PSWFormList_0" localSheetId="1" hidden="1">#REF!</definedName>
    <definedName name="PSWFormList_0" localSheetId="11" hidden="1">#REF!</definedName>
    <definedName name="PSWFormList_0" localSheetId="3" hidden="1">#REF!</definedName>
    <definedName name="PSWFormList_0" localSheetId="4" hidden="1">#REF!</definedName>
    <definedName name="PSWFormList_0" localSheetId="5" hidden="1">#REF!</definedName>
    <definedName name="PSWFormList_0" localSheetId="6" hidden="1">#REF!</definedName>
    <definedName name="PSWFormList_0" localSheetId="7" hidden="1">#REF!</definedName>
    <definedName name="PSWFormList_0" localSheetId="8" hidden="1">#REF!</definedName>
    <definedName name="PSWFormList_0" localSheetId="9" hidden="1">#REF!</definedName>
    <definedName name="PSWFormList_0" localSheetId="10" hidden="1">#REF!</definedName>
    <definedName name="PSWFormList_0" hidden="1">#REF!</definedName>
    <definedName name="PSWSeries_4_0_Values" localSheetId="1" hidden="1">#REF!</definedName>
    <definedName name="PSWSeries_4_0_Values" localSheetId="11" hidden="1">#REF!</definedName>
    <definedName name="PSWSeries_4_0_Values" localSheetId="3" hidden="1">#REF!</definedName>
    <definedName name="PSWSeries_4_0_Values" localSheetId="4" hidden="1">#REF!</definedName>
    <definedName name="PSWSeries_4_0_Values" localSheetId="5" hidden="1">#REF!</definedName>
    <definedName name="PSWSeries_4_0_Values" localSheetId="6" hidden="1">#REF!</definedName>
    <definedName name="PSWSeries_4_0_Values" localSheetId="7" hidden="1">#REF!</definedName>
    <definedName name="PSWSeries_4_0_Values" localSheetId="8" hidden="1">#REF!</definedName>
    <definedName name="PSWSeries_4_0_Values" localSheetId="9" hidden="1">#REF!</definedName>
    <definedName name="PSWSeries_4_0_Values" localSheetId="10" hidden="1">#REF!</definedName>
    <definedName name="PSWSeries_4_0_Values" hidden="1">#REF!</definedName>
    <definedName name="PTD" localSheetId="0">'Formula Sheet'!$F$57:$G$64</definedName>
    <definedName name="PTD" localSheetId="12">'Formula Sheet'!$F$57:$G$64</definedName>
    <definedName name="PTD" localSheetId="13">'Formula Sheet'!$F$57:$G$64</definedName>
    <definedName name="PTD">#REF!</definedName>
    <definedName name="Quarter">#REF!</definedName>
    <definedName name="rng_a" localSheetId="1">OFFSET(Consolidated!rng_h,,-1)</definedName>
    <definedName name="rng_a" localSheetId="11">OFFSET('Sitio 10'!rng_h,,-1)</definedName>
    <definedName name="rng_a" localSheetId="3">OFFSET('Sitio 2'!rng_h,,-1)</definedName>
    <definedName name="rng_a" localSheetId="4">OFFSET('Sitio 3'!rng_h,,-1)</definedName>
    <definedName name="rng_a" localSheetId="5">OFFSET('Sitio 4'!rng_h,,-1)</definedName>
    <definedName name="rng_a" localSheetId="6">OFFSET('Sitio 5'!rng_h,,-1)</definedName>
    <definedName name="rng_a" localSheetId="7">OFFSET('Sitio 6'!rng_h,,-1)</definedName>
    <definedName name="rng_a" localSheetId="8">OFFSET('Sitio 7'!rng_h,,-1)</definedName>
    <definedName name="rng_a" localSheetId="9">OFFSET('Sitio 8'!rng_h,,-1)</definedName>
    <definedName name="rng_a" localSheetId="10">OFFSET('Sitio 9'!rng_h,,-1)</definedName>
    <definedName name="rng_a">OFFSET(rng_h,,-1)</definedName>
    <definedName name="rng_h" localSheetId="1">#REF!:INDEX(#REF!,COUNTA(#REF!))</definedName>
    <definedName name="rng_h" localSheetId="11">#REF!:INDEX(#REF!,COUNTA(#REF!))</definedName>
    <definedName name="rng_h" localSheetId="3">#REF!:INDEX(#REF!,COUNTA(#REF!))</definedName>
    <definedName name="rng_h" localSheetId="4">#REF!:INDEX(#REF!,COUNTA(#REF!))</definedName>
    <definedName name="rng_h" localSheetId="5">#REF!:INDEX(#REF!,COUNTA(#REF!))</definedName>
    <definedName name="rng_h" localSheetId="6">#REF!:INDEX(#REF!,COUNTA(#REF!))</definedName>
    <definedName name="rng_h" localSheetId="7">#REF!:INDEX(#REF!,COUNTA(#REF!))</definedName>
    <definedName name="rng_h" localSheetId="8">#REF!:INDEX(#REF!,COUNTA(#REF!))</definedName>
    <definedName name="rng_h" localSheetId="9">#REF!:INDEX(#REF!,COUNTA(#REF!))</definedName>
    <definedName name="rng_h" localSheetId="10">#REF!:INDEX(#REF!,COUNTA(#REF!))</definedName>
    <definedName name="rng_h">#REF!:INDEX(#REF!,COUNTA(#REF!))</definedName>
    <definedName name="RWD" localSheetId="0">'Formula Sheet'!$B$49:$C$56</definedName>
    <definedName name="RWD" localSheetId="12">'Formula Sheet'!$B$49:$C$56</definedName>
    <definedName name="RWD" localSheetId="13">'Formula Sheet'!$B$49:$C$56</definedName>
    <definedName name="RWD">#REF!</definedName>
    <definedName name="safety_induction" localSheetId="0">'Formula Sheet'!$F$29:$G$39</definedName>
    <definedName name="safety_induction" localSheetId="12">'Formula Sheet'!$F$29:$G$39</definedName>
    <definedName name="safety_induction" localSheetId="13">'Formula Sheet'!$F$29:$G$39</definedName>
    <definedName name="safety_induction">#REF!</definedName>
    <definedName name="SalesMonth" localSheetId="1">OFFSET(#REF!,0,MATCH(#REF!,#REF!,0)-1)</definedName>
    <definedName name="SalesMonth" localSheetId="11">OFFSET(#REF!,0,MATCH(#REF!,#REF!,0)-1)</definedName>
    <definedName name="SalesMonth" localSheetId="3">OFFSET(#REF!,0,MATCH(#REF!,#REF!,0)-1)</definedName>
    <definedName name="SalesMonth" localSheetId="4">OFFSET(#REF!,0,MATCH(#REF!,#REF!,0)-1)</definedName>
    <definedName name="SalesMonth" localSheetId="5">OFFSET(#REF!,0,MATCH(#REF!,#REF!,0)-1)</definedName>
    <definedName name="SalesMonth" localSheetId="6">OFFSET(#REF!,0,MATCH(#REF!,#REF!,0)-1)</definedName>
    <definedName name="SalesMonth" localSheetId="7">OFFSET(#REF!,0,MATCH(#REF!,#REF!,0)-1)</definedName>
    <definedName name="SalesMonth" localSheetId="8">OFFSET(#REF!,0,MATCH(#REF!,#REF!,0)-1)</definedName>
    <definedName name="SalesMonth" localSheetId="9">OFFSET(#REF!,0,MATCH(#REF!,#REF!,0)-1)</definedName>
    <definedName name="SalesMonth" localSheetId="10">OFFSET(#REF!,0,MATCH(#REF!,#REF!,0)-1)</definedName>
    <definedName name="SalesMonth">OFFSET(#REF!,0,MATCH(#REF!,#REF!,0)-1)</definedName>
    <definedName name="SalesMonth_1" localSheetId="1">OFFSET(#REF!,0,MATCH(#REF!,#REF!,0)-1)</definedName>
    <definedName name="SalesMonth_1" localSheetId="11">OFFSET(#REF!,0,MATCH(#REF!,#REF!,0)-1)</definedName>
    <definedName name="SalesMonth_1" localSheetId="3">OFFSET(#REF!,0,MATCH(#REF!,#REF!,0)-1)</definedName>
    <definedName name="SalesMonth_1" localSheetId="4">OFFSET(#REF!,0,MATCH(#REF!,#REF!,0)-1)</definedName>
    <definedName name="SalesMonth_1" localSheetId="5">OFFSET(#REF!,0,MATCH(#REF!,#REF!,0)-1)</definedName>
    <definedName name="SalesMonth_1" localSheetId="6">OFFSET(#REF!,0,MATCH(#REF!,#REF!,0)-1)</definedName>
    <definedName name="SalesMonth_1" localSheetId="7">OFFSET(#REF!,0,MATCH(#REF!,#REF!,0)-1)</definedName>
    <definedName name="SalesMonth_1" localSheetId="8">OFFSET(#REF!,0,MATCH(#REF!,#REF!,0)-1)</definedName>
    <definedName name="SalesMonth_1" localSheetId="9">OFFSET(#REF!,0,MATCH(#REF!,#REF!,0)-1)</definedName>
    <definedName name="SalesMonth_1" localSheetId="10">OFFSET(#REF!,0,MATCH(#REF!,#REF!,0)-1)</definedName>
    <definedName name="SalesMonth_1">OFFSET(#REF!,0,MATCH(#REF!,#REF!,0)-1)</definedName>
    <definedName name="SalesMonth_10" localSheetId="1">OFFSET(#REF!,0,MATCH(#REF!,#REF!,0)-1)</definedName>
    <definedName name="SalesMonth_10" localSheetId="11">OFFSET(#REF!,0,MATCH(#REF!,#REF!,0)-1)</definedName>
    <definedName name="SalesMonth_10" localSheetId="3">OFFSET(#REF!,0,MATCH(#REF!,#REF!,0)-1)</definedName>
    <definedName name="SalesMonth_10" localSheetId="4">OFFSET(#REF!,0,MATCH(#REF!,#REF!,0)-1)</definedName>
    <definedName name="SalesMonth_10" localSheetId="5">OFFSET(#REF!,0,MATCH(#REF!,#REF!,0)-1)</definedName>
    <definedName name="SalesMonth_10" localSheetId="6">OFFSET(#REF!,0,MATCH(#REF!,#REF!,0)-1)</definedName>
    <definedName name="SalesMonth_10" localSheetId="7">OFFSET(#REF!,0,MATCH(#REF!,#REF!,0)-1)</definedName>
    <definedName name="SalesMonth_10" localSheetId="8">OFFSET(#REF!,0,MATCH(#REF!,#REF!,0)-1)</definedName>
    <definedName name="SalesMonth_10" localSheetId="9">OFFSET(#REF!,0,MATCH(#REF!,#REF!,0)-1)</definedName>
    <definedName name="SalesMonth_10" localSheetId="10">OFFSET(#REF!,0,MATCH(#REF!,#REF!,0)-1)</definedName>
    <definedName name="SalesMonth_10">OFFSET(#REF!,0,MATCH(#REF!,#REF!,0)-1)</definedName>
    <definedName name="SalesMonth_11" localSheetId="1">OFFSET(#REF!,0,MATCH(#REF!,#REF!,0)-1)</definedName>
    <definedName name="SalesMonth_11" localSheetId="11">OFFSET(#REF!,0,MATCH(#REF!,#REF!,0)-1)</definedName>
    <definedName name="SalesMonth_11" localSheetId="3">OFFSET(#REF!,0,MATCH(#REF!,#REF!,0)-1)</definedName>
    <definedName name="SalesMonth_11" localSheetId="4">OFFSET(#REF!,0,MATCH(#REF!,#REF!,0)-1)</definedName>
    <definedName name="SalesMonth_11" localSheetId="5">OFFSET(#REF!,0,MATCH(#REF!,#REF!,0)-1)</definedName>
    <definedName name="SalesMonth_11" localSheetId="6">OFFSET(#REF!,0,MATCH(#REF!,#REF!,0)-1)</definedName>
    <definedName name="SalesMonth_11" localSheetId="7">OFFSET(#REF!,0,MATCH(#REF!,#REF!,0)-1)</definedName>
    <definedName name="SalesMonth_11" localSheetId="8">OFFSET(#REF!,0,MATCH(#REF!,#REF!,0)-1)</definedName>
    <definedName name="SalesMonth_11" localSheetId="9">OFFSET(#REF!,0,MATCH(#REF!,#REF!,0)-1)</definedName>
    <definedName name="SalesMonth_11" localSheetId="10">OFFSET(#REF!,0,MATCH(#REF!,#REF!,0)-1)</definedName>
    <definedName name="SalesMonth_11">OFFSET(#REF!,0,MATCH(#REF!,#REF!,0)-1)</definedName>
    <definedName name="SalesMonth_12" localSheetId="1">OFFSET(#REF!,0,MATCH(#REF!,#REF!,0)-1)</definedName>
    <definedName name="SalesMonth_12" localSheetId="11">OFFSET(#REF!,0,MATCH(#REF!,#REF!,0)-1)</definedName>
    <definedName name="SalesMonth_12" localSheetId="3">OFFSET(#REF!,0,MATCH(#REF!,#REF!,0)-1)</definedName>
    <definedName name="SalesMonth_12" localSheetId="4">OFFSET(#REF!,0,MATCH(#REF!,#REF!,0)-1)</definedName>
    <definedName name="SalesMonth_12" localSheetId="5">OFFSET(#REF!,0,MATCH(#REF!,#REF!,0)-1)</definedName>
    <definedName name="SalesMonth_12" localSheetId="6">OFFSET(#REF!,0,MATCH(#REF!,#REF!,0)-1)</definedName>
    <definedName name="SalesMonth_12" localSheetId="7">OFFSET(#REF!,0,MATCH(#REF!,#REF!,0)-1)</definedName>
    <definedName name="SalesMonth_12" localSheetId="8">OFFSET(#REF!,0,MATCH(#REF!,#REF!,0)-1)</definedName>
    <definedName name="SalesMonth_12" localSheetId="9">OFFSET(#REF!,0,MATCH(#REF!,#REF!,0)-1)</definedName>
    <definedName name="SalesMonth_12" localSheetId="10">OFFSET(#REF!,0,MATCH(#REF!,#REF!,0)-1)</definedName>
    <definedName name="SalesMonth_12">OFFSET(#REF!,0,MATCH(#REF!,#REF!,0)-1)</definedName>
    <definedName name="SalesMonth_2" localSheetId="1">OFFSET(#REF!,0,MATCH(#REF!,#REF!,0)-1)</definedName>
    <definedName name="SalesMonth_2" localSheetId="11">OFFSET(#REF!,0,MATCH(#REF!,#REF!,0)-1)</definedName>
    <definedName name="SalesMonth_2" localSheetId="3">OFFSET(#REF!,0,MATCH(#REF!,#REF!,0)-1)</definedName>
    <definedName name="SalesMonth_2" localSheetId="4">OFFSET(#REF!,0,MATCH(#REF!,#REF!,0)-1)</definedName>
    <definedName name="SalesMonth_2" localSheetId="5">OFFSET(#REF!,0,MATCH(#REF!,#REF!,0)-1)</definedName>
    <definedName name="SalesMonth_2" localSheetId="6">OFFSET(#REF!,0,MATCH(#REF!,#REF!,0)-1)</definedName>
    <definedName name="SalesMonth_2" localSheetId="7">OFFSET(#REF!,0,MATCH(#REF!,#REF!,0)-1)</definedName>
    <definedName name="SalesMonth_2" localSheetId="8">OFFSET(#REF!,0,MATCH(#REF!,#REF!,0)-1)</definedName>
    <definedName name="SalesMonth_2" localSheetId="9">OFFSET(#REF!,0,MATCH(#REF!,#REF!,0)-1)</definedName>
    <definedName name="SalesMonth_2" localSheetId="10">OFFSET(#REF!,0,MATCH(#REF!,#REF!,0)-1)</definedName>
    <definedName name="SalesMonth_2">OFFSET(#REF!,0,MATCH(#REF!,#REF!,0)-1)</definedName>
    <definedName name="SalesMonth_3" localSheetId="1">OFFSET(#REF!,0,MATCH(#REF!,#REF!,0)-1)</definedName>
    <definedName name="SalesMonth_3" localSheetId="11">OFFSET(#REF!,0,MATCH(#REF!,#REF!,0)-1)</definedName>
    <definedName name="SalesMonth_3" localSheetId="3">OFFSET(#REF!,0,MATCH(#REF!,#REF!,0)-1)</definedName>
    <definedName name="SalesMonth_3" localSheetId="4">OFFSET(#REF!,0,MATCH(#REF!,#REF!,0)-1)</definedName>
    <definedName name="SalesMonth_3" localSheetId="5">OFFSET(#REF!,0,MATCH(#REF!,#REF!,0)-1)</definedName>
    <definedName name="SalesMonth_3" localSheetId="6">OFFSET(#REF!,0,MATCH(#REF!,#REF!,0)-1)</definedName>
    <definedName name="SalesMonth_3" localSheetId="7">OFFSET(#REF!,0,MATCH(#REF!,#REF!,0)-1)</definedName>
    <definedName name="SalesMonth_3" localSheetId="8">OFFSET(#REF!,0,MATCH(#REF!,#REF!,0)-1)</definedName>
    <definedName name="SalesMonth_3" localSheetId="9">OFFSET(#REF!,0,MATCH(#REF!,#REF!,0)-1)</definedName>
    <definedName name="SalesMonth_3" localSheetId="10">OFFSET(#REF!,0,MATCH(#REF!,#REF!,0)-1)</definedName>
    <definedName name="SalesMonth_3">OFFSET(#REF!,0,MATCH(#REF!,#REF!,0)-1)</definedName>
    <definedName name="SalesMonth_4" localSheetId="1">OFFSET(#REF!,0,MATCH(#REF!,#REF!,0)-1)</definedName>
    <definedName name="SalesMonth_4" localSheetId="11">OFFSET(#REF!,0,MATCH(#REF!,#REF!,0)-1)</definedName>
    <definedName name="SalesMonth_4" localSheetId="3">OFFSET(#REF!,0,MATCH(#REF!,#REF!,0)-1)</definedName>
    <definedName name="SalesMonth_4" localSheetId="4">OFFSET(#REF!,0,MATCH(#REF!,#REF!,0)-1)</definedName>
    <definedName name="SalesMonth_4" localSheetId="5">OFFSET(#REF!,0,MATCH(#REF!,#REF!,0)-1)</definedName>
    <definedName name="SalesMonth_4" localSheetId="6">OFFSET(#REF!,0,MATCH(#REF!,#REF!,0)-1)</definedName>
    <definedName name="SalesMonth_4" localSheetId="7">OFFSET(#REF!,0,MATCH(#REF!,#REF!,0)-1)</definedName>
    <definedName name="SalesMonth_4" localSheetId="8">OFFSET(#REF!,0,MATCH(#REF!,#REF!,0)-1)</definedName>
    <definedName name="SalesMonth_4" localSheetId="9">OFFSET(#REF!,0,MATCH(#REF!,#REF!,0)-1)</definedName>
    <definedName name="SalesMonth_4" localSheetId="10">OFFSET(#REF!,0,MATCH(#REF!,#REF!,0)-1)</definedName>
    <definedName name="SalesMonth_4">OFFSET(#REF!,0,MATCH(#REF!,#REF!,0)-1)</definedName>
    <definedName name="SalesMonth_5" localSheetId="1">OFFSET(#REF!,0,MATCH(#REF!,#REF!,0)-1)</definedName>
    <definedName name="SalesMonth_5" localSheetId="11">OFFSET(#REF!,0,MATCH(#REF!,#REF!,0)-1)</definedName>
    <definedName name="SalesMonth_5" localSheetId="3">OFFSET(#REF!,0,MATCH(#REF!,#REF!,0)-1)</definedName>
    <definedName name="SalesMonth_5" localSheetId="4">OFFSET(#REF!,0,MATCH(#REF!,#REF!,0)-1)</definedName>
    <definedName name="SalesMonth_5" localSheetId="5">OFFSET(#REF!,0,MATCH(#REF!,#REF!,0)-1)</definedName>
    <definedName name="SalesMonth_5" localSheetId="6">OFFSET(#REF!,0,MATCH(#REF!,#REF!,0)-1)</definedName>
    <definedName name="SalesMonth_5" localSheetId="7">OFFSET(#REF!,0,MATCH(#REF!,#REF!,0)-1)</definedName>
    <definedName name="SalesMonth_5" localSheetId="8">OFFSET(#REF!,0,MATCH(#REF!,#REF!,0)-1)</definedName>
    <definedName name="SalesMonth_5" localSheetId="9">OFFSET(#REF!,0,MATCH(#REF!,#REF!,0)-1)</definedName>
    <definedName name="SalesMonth_5" localSheetId="10">OFFSET(#REF!,0,MATCH(#REF!,#REF!,0)-1)</definedName>
    <definedName name="SalesMonth_5">OFFSET(#REF!,0,MATCH(#REF!,#REF!,0)-1)</definedName>
    <definedName name="SalesMonth_6" localSheetId="1">OFFSET(#REF!,0,MATCH(#REF!,#REF!,0)-1)</definedName>
    <definedName name="SalesMonth_6" localSheetId="11">OFFSET(#REF!,0,MATCH(#REF!,#REF!,0)-1)</definedName>
    <definedName name="SalesMonth_6" localSheetId="3">OFFSET(#REF!,0,MATCH(#REF!,#REF!,0)-1)</definedName>
    <definedName name="SalesMonth_6" localSheetId="4">OFFSET(#REF!,0,MATCH(#REF!,#REF!,0)-1)</definedName>
    <definedName name="SalesMonth_6" localSheetId="5">OFFSET(#REF!,0,MATCH(#REF!,#REF!,0)-1)</definedName>
    <definedName name="SalesMonth_6" localSheetId="6">OFFSET(#REF!,0,MATCH(#REF!,#REF!,0)-1)</definedName>
    <definedName name="SalesMonth_6" localSheetId="7">OFFSET(#REF!,0,MATCH(#REF!,#REF!,0)-1)</definedName>
    <definedName name="SalesMonth_6" localSheetId="8">OFFSET(#REF!,0,MATCH(#REF!,#REF!,0)-1)</definedName>
    <definedName name="SalesMonth_6" localSheetId="9">OFFSET(#REF!,0,MATCH(#REF!,#REF!,0)-1)</definedName>
    <definedName name="SalesMonth_6" localSheetId="10">OFFSET(#REF!,0,MATCH(#REF!,#REF!,0)-1)</definedName>
    <definedName name="SalesMonth_6">OFFSET(#REF!,0,MATCH(#REF!,#REF!,0)-1)</definedName>
    <definedName name="SalesMonth_7" localSheetId="1">OFFSET(#REF!,0,MATCH(#REF!,#REF!,0)-1)</definedName>
    <definedName name="SalesMonth_7" localSheetId="11">OFFSET(#REF!,0,MATCH(#REF!,#REF!,0)-1)</definedName>
    <definedName name="SalesMonth_7" localSheetId="3">OFFSET(#REF!,0,MATCH(#REF!,#REF!,0)-1)</definedName>
    <definedName name="SalesMonth_7" localSheetId="4">OFFSET(#REF!,0,MATCH(#REF!,#REF!,0)-1)</definedName>
    <definedName name="SalesMonth_7" localSheetId="5">OFFSET(#REF!,0,MATCH(#REF!,#REF!,0)-1)</definedName>
    <definedName name="SalesMonth_7" localSheetId="6">OFFSET(#REF!,0,MATCH(#REF!,#REF!,0)-1)</definedName>
    <definedName name="SalesMonth_7" localSheetId="7">OFFSET(#REF!,0,MATCH(#REF!,#REF!,0)-1)</definedName>
    <definedName name="SalesMonth_7" localSheetId="8">OFFSET(#REF!,0,MATCH(#REF!,#REF!,0)-1)</definedName>
    <definedName name="SalesMonth_7" localSheetId="9">OFFSET(#REF!,0,MATCH(#REF!,#REF!,0)-1)</definedName>
    <definedName name="SalesMonth_7" localSheetId="10">OFFSET(#REF!,0,MATCH(#REF!,#REF!,0)-1)</definedName>
    <definedName name="SalesMonth_7">OFFSET(#REF!,0,MATCH(#REF!,#REF!,0)-1)</definedName>
    <definedName name="SalesMonth_8" localSheetId="1">OFFSET(#REF!,0,MATCH(#REF!,#REF!,0)-1)</definedName>
    <definedName name="SalesMonth_8" localSheetId="11">OFFSET(#REF!,0,MATCH(#REF!,#REF!,0)-1)</definedName>
    <definedName name="SalesMonth_8" localSheetId="3">OFFSET(#REF!,0,MATCH(#REF!,#REF!,0)-1)</definedName>
    <definedName name="SalesMonth_8" localSheetId="4">OFFSET(#REF!,0,MATCH(#REF!,#REF!,0)-1)</definedName>
    <definedName name="SalesMonth_8" localSheetId="5">OFFSET(#REF!,0,MATCH(#REF!,#REF!,0)-1)</definedName>
    <definedName name="SalesMonth_8" localSheetId="6">OFFSET(#REF!,0,MATCH(#REF!,#REF!,0)-1)</definedName>
    <definedName name="SalesMonth_8" localSheetId="7">OFFSET(#REF!,0,MATCH(#REF!,#REF!,0)-1)</definedName>
    <definedName name="SalesMonth_8" localSheetId="8">OFFSET(#REF!,0,MATCH(#REF!,#REF!,0)-1)</definedName>
    <definedName name="SalesMonth_8" localSheetId="9">OFFSET(#REF!,0,MATCH(#REF!,#REF!,0)-1)</definedName>
    <definedName name="SalesMonth_8" localSheetId="10">OFFSET(#REF!,0,MATCH(#REF!,#REF!,0)-1)</definedName>
    <definedName name="SalesMonth_8">OFFSET(#REF!,0,MATCH(#REF!,#REF!,0)-1)</definedName>
    <definedName name="SalesMonth_9" localSheetId="1">OFFSET(#REF!,0,MATCH(#REF!,#REF!,0)-1)</definedName>
    <definedName name="SalesMonth_9" localSheetId="11">OFFSET(#REF!,0,MATCH(#REF!,#REF!,0)-1)</definedName>
    <definedName name="SalesMonth_9" localSheetId="3">OFFSET(#REF!,0,MATCH(#REF!,#REF!,0)-1)</definedName>
    <definedName name="SalesMonth_9" localSheetId="4">OFFSET(#REF!,0,MATCH(#REF!,#REF!,0)-1)</definedName>
    <definedName name="SalesMonth_9" localSheetId="5">OFFSET(#REF!,0,MATCH(#REF!,#REF!,0)-1)</definedName>
    <definedName name="SalesMonth_9" localSheetId="6">OFFSET(#REF!,0,MATCH(#REF!,#REF!,0)-1)</definedName>
    <definedName name="SalesMonth_9" localSheetId="7">OFFSET(#REF!,0,MATCH(#REF!,#REF!,0)-1)</definedName>
    <definedName name="SalesMonth_9" localSheetId="8">OFFSET(#REF!,0,MATCH(#REF!,#REF!,0)-1)</definedName>
    <definedName name="SalesMonth_9" localSheetId="9">OFFSET(#REF!,0,MATCH(#REF!,#REF!,0)-1)</definedName>
    <definedName name="SalesMonth_9" localSheetId="10">OFFSET(#REF!,0,MATCH(#REF!,#REF!,0)-1)</definedName>
    <definedName name="SalesMonth_9">OFFSET(#REF!,0,MATCH(#REF!,#REF!,0)-1)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" i="26" l="1"/>
  <c r="Q6" i="26"/>
  <c r="Q7" i="26"/>
  <c r="Q8" i="26"/>
  <c r="Q9" i="26"/>
  <c r="Q10" i="26"/>
  <c r="Q11" i="26"/>
  <c r="Q12" i="26"/>
  <c r="Q13" i="26"/>
  <c r="Q14" i="26"/>
  <c r="Q15" i="26"/>
  <c r="Q16" i="26"/>
  <c r="Q17" i="26"/>
  <c r="Q18" i="26"/>
  <c r="Q19" i="26"/>
  <c r="Q20" i="26"/>
  <c r="Q21" i="26"/>
  <c r="Q22" i="26"/>
  <c r="Q23" i="26"/>
  <c r="Q24" i="26"/>
  <c r="Q25" i="26"/>
  <c r="Q26" i="26"/>
  <c r="Q27" i="26"/>
  <c r="Q28" i="26"/>
  <c r="Q29" i="26"/>
  <c r="Q30" i="26"/>
  <c r="Q31" i="26"/>
  <c r="Q4" i="26"/>
  <c r="O31" i="26"/>
  <c r="O4" i="26"/>
  <c r="O5" i="26"/>
  <c r="O6" i="26"/>
  <c r="O7" i="26"/>
  <c r="O8" i="26"/>
  <c r="O9" i="26"/>
  <c r="O10" i="26"/>
  <c r="O11" i="26"/>
  <c r="O12" i="26"/>
  <c r="O13" i="26"/>
  <c r="O14" i="26"/>
  <c r="O15" i="26"/>
  <c r="O16" i="26"/>
  <c r="O17" i="26"/>
  <c r="O18" i="26"/>
  <c r="O19" i="26"/>
  <c r="O20" i="26"/>
  <c r="O21" i="26"/>
  <c r="O22" i="26"/>
  <c r="O23" i="26"/>
  <c r="O24" i="26"/>
  <c r="O25" i="26"/>
  <c r="O26" i="26"/>
  <c r="O27" i="26"/>
  <c r="O28" i="26"/>
  <c r="O29" i="26"/>
  <c r="O30" i="26"/>
  <c r="D9" i="26"/>
  <c r="D5" i="26" l="1"/>
  <c r="B4" i="28" s="1"/>
  <c r="B3" i="29" s="1"/>
  <c r="D6" i="26"/>
  <c r="B5" i="28" s="1"/>
  <c r="B4" i="29" s="1"/>
  <c r="D7" i="26"/>
  <c r="B6" i="28" s="1"/>
  <c r="B5" i="29" s="1"/>
  <c r="D8" i="26"/>
  <c r="B7" i="28" s="1"/>
  <c r="B6" i="29" s="1"/>
  <c r="D10" i="26"/>
  <c r="B9" i="28" s="1"/>
  <c r="B8" i="29" s="1"/>
  <c r="D12" i="26"/>
  <c r="D13" i="26"/>
  <c r="B12" i="28" s="1"/>
  <c r="B11" i="29" s="1"/>
  <c r="E31" i="26"/>
  <c r="F31" i="26"/>
  <c r="G31" i="26"/>
  <c r="H31" i="26"/>
  <c r="I31" i="26"/>
  <c r="J31" i="26"/>
  <c r="K31" i="26"/>
  <c r="L31" i="26"/>
  <c r="M31" i="26"/>
  <c r="N31" i="26"/>
  <c r="D31" i="26"/>
  <c r="A3" i="29"/>
  <c r="A4" i="29"/>
  <c r="A5" i="29"/>
  <c r="A6" i="29"/>
  <c r="A7" i="29"/>
  <c r="A8" i="29"/>
  <c r="A9" i="29"/>
  <c r="A10" i="29"/>
  <c r="A11" i="29"/>
  <c r="A12" i="29"/>
  <c r="A13" i="29"/>
  <c r="A14" i="29"/>
  <c r="A15" i="29"/>
  <c r="A16" i="29"/>
  <c r="A17" i="29"/>
  <c r="A18" i="29"/>
  <c r="A19" i="29"/>
  <c r="A20" i="29"/>
  <c r="A21" i="29"/>
  <c r="A22" i="29"/>
  <c r="A23" i="29"/>
  <c r="A24" i="29"/>
  <c r="A25" i="29"/>
  <c r="A26" i="29"/>
  <c r="A27" i="29"/>
  <c r="A28" i="29"/>
  <c r="A2" i="29"/>
  <c r="O4" i="28"/>
  <c r="O3" i="29" s="1"/>
  <c r="O5" i="28"/>
  <c r="O4" i="29" s="1"/>
  <c r="O6" i="28"/>
  <c r="O5" i="29" s="1"/>
  <c r="O7" i="28"/>
  <c r="O6" i="29" s="1"/>
  <c r="O8" i="28"/>
  <c r="O7" i="29" s="1"/>
  <c r="O9" i="28"/>
  <c r="O8" i="29" s="1"/>
  <c r="O10" i="28"/>
  <c r="O9" i="29" s="1"/>
  <c r="O11" i="28"/>
  <c r="O10" i="29" s="1"/>
  <c r="O12" i="28"/>
  <c r="O11" i="29" s="1"/>
  <c r="O13" i="28"/>
  <c r="O12" i="29" s="1"/>
  <c r="O14" i="28"/>
  <c r="O13" i="29" s="1"/>
  <c r="O15" i="28"/>
  <c r="O14" i="29" s="1"/>
  <c r="O16" i="28"/>
  <c r="O15" i="29" s="1"/>
  <c r="O17" i="28"/>
  <c r="O16" i="29" s="1"/>
  <c r="O18" i="28"/>
  <c r="O17" i="29" s="1"/>
  <c r="O19" i="28"/>
  <c r="O18" i="29" s="1"/>
  <c r="O20" i="28"/>
  <c r="O19" i="29" s="1"/>
  <c r="O21" i="28"/>
  <c r="O20" i="29" s="1"/>
  <c r="O22" i="28"/>
  <c r="O21" i="29" s="1"/>
  <c r="O23" i="28"/>
  <c r="O22" i="29" s="1"/>
  <c r="O24" i="28"/>
  <c r="O23" i="29" s="1"/>
  <c r="O25" i="28"/>
  <c r="O24" i="29" s="1"/>
  <c r="O26" i="28"/>
  <c r="O25" i="29" s="1"/>
  <c r="O27" i="28"/>
  <c r="O26" i="29" s="1"/>
  <c r="O28" i="28"/>
  <c r="O27" i="29" s="1"/>
  <c r="O29" i="28"/>
  <c r="O28" i="29" s="1"/>
  <c r="O3" i="28"/>
  <c r="O2" i="29" s="1"/>
  <c r="B8" i="28"/>
  <c r="B7" i="29" s="1"/>
  <c r="E23" i="26"/>
  <c r="C22" i="28" s="1"/>
  <c r="C21" i="29" s="1"/>
  <c r="F23" i="26"/>
  <c r="D22" i="28" s="1"/>
  <c r="D21" i="29" s="1"/>
  <c r="G23" i="26"/>
  <c r="E22" i="28" s="1"/>
  <c r="E21" i="29" s="1"/>
  <c r="H23" i="26"/>
  <c r="F22" i="28" s="1"/>
  <c r="F21" i="29" s="1"/>
  <c r="I23" i="26"/>
  <c r="G22" i="28" s="1"/>
  <c r="G21" i="29" s="1"/>
  <c r="J23" i="26"/>
  <c r="H22" i="28" s="1"/>
  <c r="H21" i="29" s="1"/>
  <c r="K23" i="26"/>
  <c r="I22" i="28" s="1"/>
  <c r="I21" i="29" s="1"/>
  <c r="L23" i="26"/>
  <c r="J22" i="28" s="1"/>
  <c r="J21" i="29" s="1"/>
  <c r="M23" i="26"/>
  <c r="K22" i="28" s="1"/>
  <c r="K21" i="29" s="1"/>
  <c r="N23" i="26"/>
  <c r="L22" i="28" s="1"/>
  <c r="L21" i="29" s="1"/>
  <c r="M22" i="28"/>
  <c r="M21" i="29" s="1"/>
  <c r="D23" i="26"/>
  <c r="B22" i="28" s="1"/>
  <c r="B21" i="29" s="1"/>
  <c r="P31" i="26" l="1"/>
  <c r="B11" i="28"/>
  <c r="B10" i="29" s="1"/>
  <c r="D15" i="26"/>
  <c r="E15" i="26"/>
  <c r="C14" i="28" s="1"/>
  <c r="C13" i="29" s="1"/>
  <c r="F15" i="26"/>
  <c r="D14" i="28" s="1"/>
  <c r="D13" i="29" s="1"/>
  <c r="G15" i="26"/>
  <c r="E14" i="28" s="1"/>
  <c r="E13" i="29" s="1"/>
  <c r="H15" i="26"/>
  <c r="F14" i="28" s="1"/>
  <c r="F13" i="29" s="1"/>
  <c r="I15" i="26"/>
  <c r="G14" i="28" s="1"/>
  <c r="G13" i="29" s="1"/>
  <c r="J15" i="26"/>
  <c r="H14" i="28" s="1"/>
  <c r="H13" i="29" s="1"/>
  <c r="K15" i="26"/>
  <c r="I14" i="28" s="1"/>
  <c r="I13" i="29" s="1"/>
  <c r="L15" i="26"/>
  <c r="J14" i="28" s="1"/>
  <c r="J13" i="29" s="1"/>
  <c r="M15" i="26"/>
  <c r="K14" i="28" s="1"/>
  <c r="K13" i="29" s="1"/>
  <c r="N15" i="26"/>
  <c r="L14" i="28" s="1"/>
  <c r="L13" i="29" s="1"/>
  <c r="M14" i="28"/>
  <c r="M13" i="29" s="1"/>
  <c r="D16" i="26"/>
  <c r="E16" i="26"/>
  <c r="C15" i="28" s="1"/>
  <c r="C14" i="29" s="1"/>
  <c r="F16" i="26"/>
  <c r="D15" i="28" s="1"/>
  <c r="D14" i="29" s="1"/>
  <c r="G16" i="26"/>
  <c r="E15" i="28" s="1"/>
  <c r="E14" i="29" s="1"/>
  <c r="H16" i="26"/>
  <c r="F15" i="28" s="1"/>
  <c r="F14" i="29" s="1"/>
  <c r="I16" i="26"/>
  <c r="G15" i="28" s="1"/>
  <c r="G14" i="29" s="1"/>
  <c r="J16" i="26"/>
  <c r="H15" i="28" s="1"/>
  <c r="H14" i="29" s="1"/>
  <c r="K16" i="26"/>
  <c r="I15" i="28" s="1"/>
  <c r="I14" i="29" s="1"/>
  <c r="L16" i="26"/>
  <c r="J15" i="28" s="1"/>
  <c r="J14" i="29" s="1"/>
  <c r="M16" i="26"/>
  <c r="K15" i="28" s="1"/>
  <c r="K14" i="29" s="1"/>
  <c r="N16" i="26"/>
  <c r="L15" i="28" s="1"/>
  <c r="L14" i="29" s="1"/>
  <c r="M15" i="28"/>
  <c r="M14" i="29" s="1"/>
  <c r="D17" i="26"/>
  <c r="E17" i="26"/>
  <c r="C16" i="28" s="1"/>
  <c r="C15" i="29" s="1"/>
  <c r="F17" i="26"/>
  <c r="D16" i="28" s="1"/>
  <c r="D15" i="29" s="1"/>
  <c r="G17" i="26"/>
  <c r="E16" i="28" s="1"/>
  <c r="E15" i="29" s="1"/>
  <c r="H17" i="26"/>
  <c r="F16" i="28" s="1"/>
  <c r="F15" i="29" s="1"/>
  <c r="I17" i="26"/>
  <c r="G16" i="28" s="1"/>
  <c r="G15" i="29" s="1"/>
  <c r="J17" i="26"/>
  <c r="H16" i="28" s="1"/>
  <c r="H15" i="29" s="1"/>
  <c r="K17" i="26"/>
  <c r="I16" i="28" s="1"/>
  <c r="I15" i="29" s="1"/>
  <c r="L17" i="26"/>
  <c r="J16" i="28" s="1"/>
  <c r="J15" i="29" s="1"/>
  <c r="M17" i="26"/>
  <c r="K16" i="28" s="1"/>
  <c r="K15" i="29" s="1"/>
  <c r="N17" i="26"/>
  <c r="L16" i="28" s="1"/>
  <c r="L15" i="29" s="1"/>
  <c r="M16" i="28"/>
  <c r="M15" i="29" s="1"/>
  <c r="D18" i="26"/>
  <c r="E18" i="26"/>
  <c r="C17" i="28" s="1"/>
  <c r="C16" i="29" s="1"/>
  <c r="F18" i="26"/>
  <c r="D17" i="28" s="1"/>
  <c r="D16" i="29" s="1"/>
  <c r="G18" i="26"/>
  <c r="E17" i="28" s="1"/>
  <c r="E16" i="29" s="1"/>
  <c r="H18" i="26"/>
  <c r="F17" i="28" s="1"/>
  <c r="F16" i="29" s="1"/>
  <c r="I18" i="26"/>
  <c r="G17" i="28" s="1"/>
  <c r="G16" i="29" s="1"/>
  <c r="J18" i="26"/>
  <c r="H17" i="28" s="1"/>
  <c r="H16" i="29" s="1"/>
  <c r="K18" i="26"/>
  <c r="I17" i="28" s="1"/>
  <c r="I16" i="29" s="1"/>
  <c r="L18" i="26"/>
  <c r="J17" i="28" s="1"/>
  <c r="J16" i="29" s="1"/>
  <c r="M18" i="26"/>
  <c r="K17" i="28" s="1"/>
  <c r="K16" i="29" s="1"/>
  <c r="N18" i="26"/>
  <c r="L17" i="28" s="1"/>
  <c r="L16" i="29" s="1"/>
  <c r="M17" i="28"/>
  <c r="M16" i="29" s="1"/>
  <c r="D19" i="26"/>
  <c r="E19" i="26"/>
  <c r="C18" i="28" s="1"/>
  <c r="C17" i="29" s="1"/>
  <c r="F19" i="26"/>
  <c r="D18" i="28" s="1"/>
  <c r="D17" i="29" s="1"/>
  <c r="G19" i="26"/>
  <c r="E18" i="28" s="1"/>
  <c r="E17" i="29" s="1"/>
  <c r="H19" i="26"/>
  <c r="F18" i="28" s="1"/>
  <c r="F17" i="29" s="1"/>
  <c r="I19" i="26"/>
  <c r="G18" i="28" s="1"/>
  <c r="G17" i="29" s="1"/>
  <c r="J19" i="26"/>
  <c r="H18" i="28" s="1"/>
  <c r="H17" i="29" s="1"/>
  <c r="K19" i="26"/>
  <c r="I18" i="28" s="1"/>
  <c r="I17" i="29" s="1"/>
  <c r="L19" i="26"/>
  <c r="J18" i="28" s="1"/>
  <c r="J17" i="29" s="1"/>
  <c r="M19" i="26"/>
  <c r="K18" i="28" s="1"/>
  <c r="K17" i="29" s="1"/>
  <c r="N19" i="26"/>
  <c r="L18" i="28" s="1"/>
  <c r="L17" i="29" s="1"/>
  <c r="M18" i="28"/>
  <c r="M17" i="29" s="1"/>
  <c r="D20" i="26"/>
  <c r="E20" i="26"/>
  <c r="C19" i="28" s="1"/>
  <c r="C18" i="29" s="1"/>
  <c r="F20" i="26"/>
  <c r="D19" i="28" s="1"/>
  <c r="D18" i="29" s="1"/>
  <c r="G20" i="26"/>
  <c r="E19" i="28" s="1"/>
  <c r="E18" i="29" s="1"/>
  <c r="H20" i="26"/>
  <c r="F19" i="28" s="1"/>
  <c r="F18" i="29" s="1"/>
  <c r="I20" i="26"/>
  <c r="G19" i="28" s="1"/>
  <c r="G18" i="29" s="1"/>
  <c r="J20" i="26"/>
  <c r="H19" i="28" s="1"/>
  <c r="H18" i="29" s="1"/>
  <c r="K20" i="26"/>
  <c r="I19" i="28" s="1"/>
  <c r="I18" i="29" s="1"/>
  <c r="L20" i="26"/>
  <c r="J19" i="28" s="1"/>
  <c r="J18" i="29" s="1"/>
  <c r="M20" i="26"/>
  <c r="K19" i="28" s="1"/>
  <c r="K18" i="29" s="1"/>
  <c r="N20" i="26"/>
  <c r="L19" i="28" s="1"/>
  <c r="L18" i="29" s="1"/>
  <c r="M19" i="28"/>
  <c r="M18" i="29" s="1"/>
  <c r="D21" i="26"/>
  <c r="E21" i="26"/>
  <c r="C20" i="28" s="1"/>
  <c r="C19" i="29" s="1"/>
  <c r="F21" i="26"/>
  <c r="D20" i="28" s="1"/>
  <c r="D19" i="29" s="1"/>
  <c r="G21" i="26"/>
  <c r="E20" i="28" s="1"/>
  <c r="E19" i="29" s="1"/>
  <c r="H21" i="26"/>
  <c r="F20" i="28" s="1"/>
  <c r="F19" i="29" s="1"/>
  <c r="I21" i="26"/>
  <c r="G20" i="28" s="1"/>
  <c r="G19" i="29" s="1"/>
  <c r="J21" i="26"/>
  <c r="H20" i="28" s="1"/>
  <c r="H19" i="29" s="1"/>
  <c r="K21" i="26"/>
  <c r="I20" i="28" s="1"/>
  <c r="I19" i="29" s="1"/>
  <c r="L21" i="26"/>
  <c r="J20" i="28" s="1"/>
  <c r="J19" i="29" s="1"/>
  <c r="M21" i="26"/>
  <c r="K20" i="28" s="1"/>
  <c r="K19" i="29" s="1"/>
  <c r="N21" i="26"/>
  <c r="L20" i="28" s="1"/>
  <c r="L19" i="29" s="1"/>
  <c r="M20" i="28"/>
  <c r="M19" i="29" s="1"/>
  <c r="D22" i="26"/>
  <c r="E22" i="26"/>
  <c r="C21" i="28" s="1"/>
  <c r="C20" i="29" s="1"/>
  <c r="F22" i="26"/>
  <c r="D21" i="28" s="1"/>
  <c r="D20" i="29" s="1"/>
  <c r="G22" i="26"/>
  <c r="E21" i="28" s="1"/>
  <c r="E20" i="29" s="1"/>
  <c r="H22" i="26"/>
  <c r="F21" i="28" s="1"/>
  <c r="F20" i="29" s="1"/>
  <c r="I22" i="26"/>
  <c r="G21" i="28" s="1"/>
  <c r="G20" i="29" s="1"/>
  <c r="J22" i="26"/>
  <c r="H21" i="28" s="1"/>
  <c r="H20" i="29" s="1"/>
  <c r="K22" i="26"/>
  <c r="I21" i="28" s="1"/>
  <c r="I20" i="29" s="1"/>
  <c r="L22" i="26"/>
  <c r="J21" i="28" s="1"/>
  <c r="J20" i="29" s="1"/>
  <c r="M22" i="26"/>
  <c r="K21" i="28" s="1"/>
  <c r="K20" i="29" s="1"/>
  <c r="N22" i="26"/>
  <c r="L21" i="28" s="1"/>
  <c r="L20" i="29" s="1"/>
  <c r="M21" i="28"/>
  <c r="M20" i="29" s="1"/>
  <c r="D24" i="26"/>
  <c r="E24" i="26"/>
  <c r="C23" i="28" s="1"/>
  <c r="C22" i="29" s="1"/>
  <c r="F24" i="26"/>
  <c r="D23" i="28" s="1"/>
  <c r="D22" i="29" s="1"/>
  <c r="G24" i="26"/>
  <c r="E23" i="28" s="1"/>
  <c r="E22" i="29" s="1"/>
  <c r="H24" i="26"/>
  <c r="F23" i="28" s="1"/>
  <c r="F22" i="29" s="1"/>
  <c r="I24" i="26"/>
  <c r="G23" i="28" s="1"/>
  <c r="G22" i="29" s="1"/>
  <c r="J24" i="26"/>
  <c r="H23" i="28" s="1"/>
  <c r="H22" i="29" s="1"/>
  <c r="K24" i="26"/>
  <c r="I23" i="28" s="1"/>
  <c r="I22" i="29" s="1"/>
  <c r="L24" i="26"/>
  <c r="J23" i="28" s="1"/>
  <c r="J22" i="29" s="1"/>
  <c r="M24" i="26"/>
  <c r="K23" i="28" s="1"/>
  <c r="K22" i="29" s="1"/>
  <c r="N24" i="26"/>
  <c r="L23" i="28" s="1"/>
  <c r="L22" i="29" s="1"/>
  <c r="M23" i="28"/>
  <c r="M22" i="29" s="1"/>
  <c r="D25" i="26"/>
  <c r="E25" i="26"/>
  <c r="C24" i="28" s="1"/>
  <c r="C23" i="29" s="1"/>
  <c r="F25" i="26"/>
  <c r="D24" i="28" s="1"/>
  <c r="D23" i="29" s="1"/>
  <c r="G25" i="26"/>
  <c r="E24" i="28" s="1"/>
  <c r="E23" i="29" s="1"/>
  <c r="H25" i="26"/>
  <c r="F24" i="28" s="1"/>
  <c r="F23" i="29" s="1"/>
  <c r="I25" i="26"/>
  <c r="G24" i="28" s="1"/>
  <c r="G23" i="29" s="1"/>
  <c r="J25" i="26"/>
  <c r="H24" i="28" s="1"/>
  <c r="H23" i="29" s="1"/>
  <c r="K25" i="26"/>
  <c r="I24" i="28" s="1"/>
  <c r="I23" i="29" s="1"/>
  <c r="L25" i="26"/>
  <c r="J24" i="28" s="1"/>
  <c r="J23" i="29" s="1"/>
  <c r="M25" i="26"/>
  <c r="K24" i="28" s="1"/>
  <c r="K23" i="29" s="1"/>
  <c r="N25" i="26"/>
  <c r="L24" i="28" s="1"/>
  <c r="L23" i="29" s="1"/>
  <c r="M24" i="28"/>
  <c r="M23" i="29" s="1"/>
  <c r="D26" i="26"/>
  <c r="E26" i="26"/>
  <c r="C25" i="28" s="1"/>
  <c r="C24" i="29" s="1"/>
  <c r="F26" i="26"/>
  <c r="D25" i="28" s="1"/>
  <c r="D24" i="29" s="1"/>
  <c r="G26" i="26"/>
  <c r="E25" i="28" s="1"/>
  <c r="E24" i="29" s="1"/>
  <c r="H26" i="26"/>
  <c r="F25" i="28" s="1"/>
  <c r="F24" i="29" s="1"/>
  <c r="I26" i="26"/>
  <c r="G25" i="28" s="1"/>
  <c r="G24" i="29" s="1"/>
  <c r="J26" i="26"/>
  <c r="H25" i="28" s="1"/>
  <c r="H24" i="29" s="1"/>
  <c r="K26" i="26"/>
  <c r="I25" i="28" s="1"/>
  <c r="I24" i="29" s="1"/>
  <c r="L26" i="26"/>
  <c r="J25" i="28" s="1"/>
  <c r="J24" i="29" s="1"/>
  <c r="M26" i="26"/>
  <c r="K25" i="28" s="1"/>
  <c r="K24" i="29" s="1"/>
  <c r="N26" i="26"/>
  <c r="L25" i="28" s="1"/>
  <c r="L24" i="29" s="1"/>
  <c r="M25" i="28"/>
  <c r="M24" i="29" s="1"/>
  <c r="D27" i="26"/>
  <c r="E27" i="26"/>
  <c r="C26" i="28" s="1"/>
  <c r="C25" i="29" s="1"/>
  <c r="F27" i="26"/>
  <c r="D26" i="28" s="1"/>
  <c r="D25" i="29" s="1"/>
  <c r="G27" i="26"/>
  <c r="E26" i="28" s="1"/>
  <c r="E25" i="29" s="1"/>
  <c r="H27" i="26"/>
  <c r="F26" i="28" s="1"/>
  <c r="F25" i="29" s="1"/>
  <c r="I27" i="26"/>
  <c r="G26" i="28" s="1"/>
  <c r="G25" i="29" s="1"/>
  <c r="J27" i="26"/>
  <c r="H26" i="28" s="1"/>
  <c r="H25" i="29" s="1"/>
  <c r="K27" i="26"/>
  <c r="I26" i="28" s="1"/>
  <c r="I25" i="29" s="1"/>
  <c r="L27" i="26"/>
  <c r="J26" i="28" s="1"/>
  <c r="J25" i="29" s="1"/>
  <c r="M27" i="26"/>
  <c r="K26" i="28" s="1"/>
  <c r="K25" i="29" s="1"/>
  <c r="N27" i="26"/>
  <c r="L26" i="28" s="1"/>
  <c r="L25" i="29" s="1"/>
  <c r="M26" i="28"/>
  <c r="M25" i="29" s="1"/>
  <c r="D28" i="26"/>
  <c r="E28" i="26"/>
  <c r="C27" i="28" s="1"/>
  <c r="C26" i="29" s="1"/>
  <c r="F28" i="26"/>
  <c r="D27" i="28" s="1"/>
  <c r="D26" i="29" s="1"/>
  <c r="G28" i="26"/>
  <c r="E27" i="28" s="1"/>
  <c r="E26" i="29" s="1"/>
  <c r="H28" i="26"/>
  <c r="F27" i="28" s="1"/>
  <c r="F26" i="29" s="1"/>
  <c r="I28" i="26"/>
  <c r="G27" i="28" s="1"/>
  <c r="G26" i="29" s="1"/>
  <c r="J28" i="26"/>
  <c r="H27" i="28" s="1"/>
  <c r="H26" i="29" s="1"/>
  <c r="K28" i="26"/>
  <c r="I27" i="28" s="1"/>
  <c r="I26" i="29" s="1"/>
  <c r="L28" i="26"/>
  <c r="J27" i="28" s="1"/>
  <c r="J26" i="29" s="1"/>
  <c r="M28" i="26"/>
  <c r="K27" i="28" s="1"/>
  <c r="K26" i="29" s="1"/>
  <c r="N28" i="26"/>
  <c r="L27" i="28" s="1"/>
  <c r="L26" i="29" s="1"/>
  <c r="M27" i="28"/>
  <c r="M26" i="29" s="1"/>
  <c r="D29" i="26"/>
  <c r="E29" i="26"/>
  <c r="C28" i="28" s="1"/>
  <c r="C27" i="29" s="1"/>
  <c r="F29" i="26"/>
  <c r="D28" i="28" s="1"/>
  <c r="D27" i="29" s="1"/>
  <c r="G29" i="26"/>
  <c r="E28" i="28" s="1"/>
  <c r="E27" i="29" s="1"/>
  <c r="H29" i="26"/>
  <c r="F28" i="28" s="1"/>
  <c r="F27" i="29" s="1"/>
  <c r="I29" i="26"/>
  <c r="G28" i="28" s="1"/>
  <c r="G27" i="29" s="1"/>
  <c r="J29" i="26"/>
  <c r="H28" i="28" s="1"/>
  <c r="H27" i="29" s="1"/>
  <c r="K29" i="26"/>
  <c r="I28" i="28" s="1"/>
  <c r="I27" i="29" s="1"/>
  <c r="L29" i="26"/>
  <c r="J28" i="28" s="1"/>
  <c r="J27" i="29" s="1"/>
  <c r="M29" i="26"/>
  <c r="K28" i="28" s="1"/>
  <c r="K27" i="29" s="1"/>
  <c r="N29" i="26"/>
  <c r="L28" i="28" s="1"/>
  <c r="L27" i="29" s="1"/>
  <c r="M28" i="28"/>
  <c r="M27" i="29" s="1"/>
  <c r="D30" i="26"/>
  <c r="E30" i="26"/>
  <c r="C29" i="28" s="1"/>
  <c r="C28" i="29" s="1"/>
  <c r="F30" i="26"/>
  <c r="D29" i="28" s="1"/>
  <c r="D28" i="29" s="1"/>
  <c r="G30" i="26"/>
  <c r="E29" i="28" s="1"/>
  <c r="E28" i="29" s="1"/>
  <c r="H30" i="26"/>
  <c r="F29" i="28" s="1"/>
  <c r="F28" i="29" s="1"/>
  <c r="I30" i="26"/>
  <c r="G29" i="28" s="1"/>
  <c r="G28" i="29" s="1"/>
  <c r="J30" i="26"/>
  <c r="H29" i="28" s="1"/>
  <c r="H28" i="29" s="1"/>
  <c r="K30" i="26"/>
  <c r="I29" i="28" s="1"/>
  <c r="I28" i="29" s="1"/>
  <c r="L30" i="26"/>
  <c r="J29" i="28" s="1"/>
  <c r="J28" i="29" s="1"/>
  <c r="M30" i="26"/>
  <c r="K29" i="28" s="1"/>
  <c r="K28" i="29" s="1"/>
  <c r="N30" i="26"/>
  <c r="L29" i="28" s="1"/>
  <c r="L28" i="29" s="1"/>
  <c r="M29" i="28"/>
  <c r="M28" i="29" s="1"/>
  <c r="E5" i="26"/>
  <c r="C4" i="28" s="1"/>
  <c r="C3" i="29" s="1"/>
  <c r="F5" i="26"/>
  <c r="D4" i="28" s="1"/>
  <c r="D3" i="29" s="1"/>
  <c r="G5" i="26"/>
  <c r="E4" i="28" s="1"/>
  <c r="E3" i="29" s="1"/>
  <c r="H5" i="26"/>
  <c r="F4" i="28" s="1"/>
  <c r="F3" i="29" s="1"/>
  <c r="I5" i="26"/>
  <c r="G4" i="28" s="1"/>
  <c r="G3" i="29" s="1"/>
  <c r="J5" i="26"/>
  <c r="H4" i="28" s="1"/>
  <c r="H3" i="29" s="1"/>
  <c r="K5" i="26"/>
  <c r="I4" i="28" s="1"/>
  <c r="I3" i="29" s="1"/>
  <c r="L5" i="26"/>
  <c r="J4" i="28" s="1"/>
  <c r="J3" i="29" s="1"/>
  <c r="M5" i="26"/>
  <c r="K4" i="28" s="1"/>
  <c r="K3" i="29" s="1"/>
  <c r="N5" i="26"/>
  <c r="L4" i="28" s="1"/>
  <c r="L3" i="29" s="1"/>
  <c r="M4" i="28"/>
  <c r="M3" i="29" s="1"/>
  <c r="E6" i="26"/>
  <c r="F6" i="26"/>
  <c r="D5" i="28" s="1"/>
  <c r="D4" i="29" s="1"/>
  <c r="G6" i="26"/>
  <c r="E5" i="28" s="1"/>
  <c r="E4" i="29" s="1"/>
  <c r="H6" i="26"/>
  <c r="F5" i="28" s="1"/>
  <c r="F4" i="29" s="1"/>
  <c r="I6" i="26"/>
  <c r="G5" i="28" s="1"/>
  <c r="G4" i="29" s="1"/>
  <c r="J6" i="26"/>
  <c r="H5" i="28" s="1"/>
  <c r="H4" i="29" s="1"/>
  <c r="K6" i="26"/>
  <c r="I5" i="28" s="1"/>
  <c r="I4" i="29" s="1"/>
  <c r="L6" i="26"/>
  <c r="J5" i="28" s="1"/>
  <c r="J4" i="29" s="1"/>
  <c r="M6" i="26"/>
  <c r="K5" i="28" s="1"/>
  <c r="K4" i="29" s="1"/>
  <c r="N6" i="26"/>
  <c r="L5" i="28" s="1"/>
  <c r="L4" i="29" s="1"/>
  <c r="M5" i="28"/>
  <c r="M4" i="29" s="1"/>
  <c r="E7" i="26"/>
  <c r="C6" i="28" s="1"/>
  <c r="C5" i="29" s="1"/>
  <c r="F7" i="26"/>
  <c r="D6" i="28" s="1"/>
  <c r="D5" i="29" s="1"/>
  <c r="G7" i="26"/>
  <c r="E6" i="28" s="1"/>
  <c r="E5" i="29" s="1"/>
  <c r="H7" i="26"/>
  <c r="F6" i="28" s="1"/>
  <c r="F5" i="29" s="1"/>
  <c r="I7" i="26"/>
  <c r="G6" i="28" s="1"/>
  <c r="G5" i="29" s="1"/>
  <c r="J7" i="26"/>
  <c r="H6" i="28" s="1"/>
  <c r="H5" i="29" s="1"/>
  <c r="K7" i="26"/>
  <c r="I6" i="28" s="1"/>
  <c r="I5" i="29" s="1"/>
  <c r="L7" i="26"/>
  <c r="J6" i="28" s="1"/>
  <c r="J5" i="29" s="1"/>
  <c r="M7" i="26"/>
  <c r="K6" i="28" s="1"/>
  <c r="K5" i="29" s="1"/>
  <c r="N7" i="26"/>
  <c r="L6" i="28" s="1"/>
  <c r="L5" i="29" s="1"/>
  <c r="M6" i="28"/>
  <c r="M5" i="29" s="1"/>
  <c r="E8" i="26"/>
  <c r="F8" i="26"/>
  <c r="D7" i="28" s="1"/>
  <c r="D6" i="29" s="1"/>
  <c r="G8" i="26"/>
  <c r="E7" i="28" s="1"/>
  <c r="E6" i="29" s="1"/>
  <c r="H8" i="26"/>
  <c r="F7" i="28" s="1"/>
  <c r="F6" i="29" s="1"/>
  <c r="I8" i="26"/>
  <c r="G7" i="28" s="1"/>
  <c r="G6" i="29" s="1"/>
  <c r="J8" i="26"/>
  <c r="H7" i="28" s="1"/>
  <c r="H6" i="29" s="1"/>
  <c r="K8" i="26"/>
  <c r="I7" i="28" s="1"/>
  <c r="I6" i="29" s="1"/>
  <c r="L8" i="26"/>
  <c r="J7" i="28" s="1"/>
  <c r="J6" i="29" s="1"/>
  <c r="M8" i="26"/>
  <c r="K7" i="28" s="1"/>
  <c r="K6" i="29" s="1"/>
  <c r="N8" i="26"/>
  <c r="L7" i="28" s="1"/>
  <c r="L6" i="29" s="1"/>
  <c r="M7" i="28"/>
  <c r="M6" i="29" s="1"/>
  <c r="E9" i="26"/>
  <c r="F9" i="26"/>
  <c r="D8" i="28" s="1"/>
  <c r="D7" i="29" s="1"/>
  <c r="G9" i="26"/>
  <c r="E8" i="28" s="1"/>
  <c r="E7" i="29" s="1"/>
  <c r="H9" i="26"/>
  <c r="F8" i="28" s="1"/>
  <c r="F7" i="29" s="1"/>
  <c r="I9" i="26"/>
  <c r="G8" i="28" s="1"/>
  <c r="G7" i="29" s="1"/>
  <c r="J9" i="26"/>
  <c r="H8" i="28" s="1"/>
  <c r="H7" i="29" s="1"/>
  <c r="K9" i="26"/>
  <c r="I8" i="28" s="1"/>
  <c r="I7" i="29" s="1"/>
  <c r="L9" i="26"/>
  <c r="J8" i="28" s="1"/>
  <c r="J7" i="29" s="1"/>
  <c r="M9" i="26"/>
  <c r="K8" i="28" s="1"/>
  <c r="K7" i="29" s="1"/>
  <c r="N9" i="26"/>
  <c r="L8" i="28" s="1"/>
  <c r="L7" i="29" s="1"/>
  <c r="M8" i="28"/>
  <c r="M7" i="29" s="1"/>
  <c r="E10" i="26"/>
  <c r="C9" i="28" s="1"/>
  <c r="C8" i="29" s="1"/>
  <c r="F10" i="26"/>
  <c r="D9" i="28" s="1"/>
  <c r="D8" i="29" s="1"/>
  <c r="G10" i="26"/>
  <c r="E9" i="28" s="1"/>
  <c r="E8" i="29" s="1"/>
  <c r="H10" i="26"/>
  <c r="F9" i="28" s="1"/>
  <c r="F8" i="29" s="1"/>
  <c r="I10" i="26"/>
  <c r="G9" i="28" s="1"/>
  <c r="G8" i="29" s="1"/>
  <c r="J10" i="26"/>
  <c r="H9" i="28" s="1"/>
  <c r="H8" i="29" s="1"/>
  <c r="K10" i="26"/>
  <c r="I9" i="28" s="1"/>
  <c r="I8" i="29" s="1"/>
  <c r="L10" i="26"/>
  <c r="J9" i="28" s="1"/>
  <c r="J8" i="29" s="1"/>
  <c r="M10" i="26"/>
  <c r="K9" i="28" s="1"/>
  <c r="K8" i="29" s="1"/>
  <c r="N10" i="26"/>
  <c r="L9" i="28" s="1"/>
  <c r="L8" i="29" s="1"/>
  <c r="M9" i="28"/>
  <c r="M8" i="29" s="1"/>
  <c r="D11" i="26"/>
  <c r="E11" i="26"/>
  <c r="C10" i="28" s="1"/>
  <c r="C9" i="29" s="1"/>
  <c r="F11" i="26"/>
  <c r="D10" i="28" s="1"/>
  <c r="D9" i="29" s="1"/>
  <c r="G11" i="26"/>
  <c r="E10" i="28" s="1"/>
  <c r="E9" i="29" s="1"/>
  <c r="H11" i="26"/>
  <c r="F10" i="28" s="1"/>
  <c r="F9" i="29" s="1"/>
  <c r="I11" i="26"/>
  <c r="G10" i="28" s="1"/>
  <c r="G9" i="29" s="1"/>
  <c r="J11" i="26"/>
  <c r="H10" i="28" s="1"/>
  <c r="H9" i="29" s="1"/>
  <c r="K11" i="26"/>
  <c r="I10" i="28" s="1"/>
  <c r="I9" i="29" s="1"/>
  <c r="L11" i="26"/>
  <c r="J10" i="28" s="1"/>
  <c r="J9" i="29" s="1"/>
  <c r="M11" i="26"/>
  <c r="K10" i="28" s="1"/>
  <c r="K9" i="29" s="1"/>
  <c r="N11" i="26"/>
  <c r="L10" i="28" s="1"/>
  <c r="L9" i="29" s="1"/>
  <c r="M10" i="28"/>
  <c r="M9" i="29" s="1"/>
  <c r="E12" i="26"/>
  <c r="C11" i="28" s="1"/>
  <c r="C10" i="29" s="1"/>
  <c r="F12" i="26"/>
  <c r="D11" i="28" s="1"/>
  <c r="D10" i="29" s="1"/>
  <c r="G12" i="26"/>
  <c r="E11" i="28" s="1"/>
  <c r="E10" i="29" s="1"/>
  <c r="H12" i="26"/>
  <c r="F11" i="28" s="1"/>
  <c r="F10" i="29" s="1"/>
  <c r="I12" i="26"/>
  <c r="G11" i="28" s="1"/>
  <c r="G10" i="29" s="1"/>
  <c r="J12" i="26"/>
  <c r="H11" i="28" s="1"/>
  <c r="H10" i="29" s="1"/>
  <c r="K12" i="26"/>
  <c r="I11" i="28" s="1"/>
  <c r="I10" i="29" s="1"/>
  <c r="L12" i="26"/>
  <c r="J11" i="28" s="1"/>
  <c r="J10" i="29" s="1"/>
  <c r="M12" i="26"/>
  <c r="K11" i="28" s="1"/>
  <c r="K10" i="29" s="1"/>
  <c r="N12" i="26"/>
  <c r="L11" i="28" s="1"/>
  <c r="L10" i="29" s="1"/>
  <c r="M11" i="28"/>
  <c r="M10" i="29" s="1"/>
  <c r="E13" i="26"/>
  <c r="F13" i="26"/>
  <c r="D12" i="28" s="1"/>
  <c r="D11" i="29" s="1"/>
  <c r="G13" i="26"/>
  <c r="E12" i="28" s="1"/>
  <c r="E11" i="29" s="1"/>
  <c r="H13" i="26"/>
  <c r="F12" i="28" s="1"/>
  <c r="F11" i="29" s="1"/>
  <c r="I13" i="26"/>
  <c r="G12" i="28" s="1"/>
  <c r="G11" i="29" s="1"/>
  <c r="J13" i="26"/>
  <c r="H12" i="28" s="1"/>
  <c r="H11" i="29" s="1"/>
  <c r="K13" i="26"/>
  <c r="I12" i="28" s="1"/>
  <c r="I11" i="29" s="1"/>
  <c r="L13" i="26"/>
  <c r="J12" i="28" s="1"/>
  <c r="J11" i="29" s="1"/>
  <c r="M13" i="26"/>
  <c r="K12" i="28" s="1"/>
  <c r="K11" i="29" s="1"/>
  <c r="N13" i="26"/>
  <c r="L12" i="28" s="1"/>
  <c r="L11" i="29" s="1"/>
  <c r="M12" i="28"/>
  <c r="M11" i="29" s="1"/>
  <c r="D14" i="26"/>
  <c r="E14" i="26"/>
  <c r="C13" i="28" s="1"/>
  <c r="C12" i="29" s="1"/>
  <c r="F14" i="26"/>
  <c r="D13" i="28" s="1"/>
  <c r="D12" i="29" s="1"/>
  <c r="G14" i="26"/>
  <c r="E13" i="28" s="1"/>
  <c r="E12" i="29" s="1"/>
  <c r="H14" i="26"/>
  <c r="F13" i="28" s="1"/>
  <c r="F12" i="29" s="1"/>
  <c r="I14" i="26"/>
  <c r="G13" i="28" s="1"/>
  <c r="G12" i="29" s="1"/>
  <c r="J14" i="26"/>
  <c r="H13" i="28" s="1"/>
  <c r="H12" i="29" s="1"/>
  <c r="K14" i="26"/>
  <c r="I13" i="28" s="1"/>
  <c r="I12" i="29" s="1"/>
  <c r="L14" i="26"/>
  <c r="J13" i="28" s="1"/>
  <c r="J12" i="29" s="1"/>
  <c r="M14" i="26"/>
  <c r="K13" i="28" s="1"/>
  <c r="K12" i="29" s="1"/>
  <c r="N14" i="26"/>
  <c r="L13" i="28" s="1"/>
  <c r="L12" i="29" s="1"/>
  <c r="M13" i="28"/>
  <c r="M12" i="29" s="1"/>
  <c r="E4" i="26"/>
  <c r="C3" i="28" s="1"/>
  <c r="C2" i="29" s="1"/>
  <c r="F4" i="26"/>
  <c r="D3" i="28" s="1"/>
  <c r="D2" i="29" s="1"/>
  <c r="G4" i="26"/>
  <c r="E3" i="28" s="1"/>
  <c r="E2" i="29" s="1"/>
  <c r="H4" i="26"/>
  <c r="F3" i="28" s="1"/>
  <c r="F2" i="29" s="1"/>
  <c r="I4" i="26"/>
  <c r="G3" i="28" s="1"/>
  <c r="G2" i="29" s="1"/>
  <c r="J4" i="26"/>
  <c r="H3" i="28" s="1"/>
  <c r="H2" i="29" s="1"/>
  <c r="K4" i="26"/>
  <c r="I3" i="28" s="1"/>
  <c r="I2" i="29" s="1"/>
  <c r="L4" i="26"/>
  <c r="J3" i="28" s="1"/>
  <c r="J2" i="29" s="1"/>
  <c r="M4" i="26"/>
  <c r="K3" i="28" s="1"/>
  <c r="K2" i="29" s="1"/>
  <c r="N4" i="26"/>
  <c r="L3" i="28" s="1"/>
  <c r="L2" i="29" s="1"/>
  <c r="M3" i="28"/>
  <c r="M2" i="29" s="1"/>
  <c r="D4" i="26"/>
  <c r="P31" i="25"/>
  <c r="R31" i="25" s="1"/>
  <c r="P30" i="25"/>
  <c r="R30" i="25" s="1"/>
  <c r="P29" i="25"/>
  <c r="R29" i="25" s="1"/>
  <c r="P28" i="25"/>
  <c r="R28" i="25" s="1"/>
  <c r="P27" i="25"/>
  <c r="R27" i="25" s="1"/>
  <c r="P26" i="25"/>
  <c r="R26" i="25" s="1"/>
  <c r="P25" i="25"/>
  <c r="R25" i="25" s="1"/>
  <c r="P24" i="25"/>
  <c r="R24" i="25" s="1"/>
  <c r="P23" i="25"/>
  <c r="R23" i="25" s="1"/>
  <c r="P22" i="25"/>
  <c r="R22" i="25" s="1"/>
  <c r="P21" i="25"/>
  <c r="R21" i="25" s="1"/>
  <c r="P20" i="25"/>
  <c r="R20" i="25" s="1"/>
  <c r="P19" i="25"/>
  <c r="R19" i="25" s="1"/>
  <c r="P18" i="25"/>
  <c r="R18" i="25" s="1"/>
  <c r="P17" i="25"/>
  <c r="R17" i="25" s="1"/>
  <c r="P16" i="25"/>
  <c r="R16" i="25" s="1"/>
  <c r="P15" i="25"/>
  <c r="R15" i="25" s="1"/>
  <c r="P14" i="25"/>
  <c r="R14" i="25" s="1"/>
  <c r="P13" i="25"/>
  <c r="R13" i="25" s="1"/>
  <c r="P12" i="25"/>
  <c r="R12" i="25" s="1"/>
  <c r="P11" i="25"/>
  <c r="R11" i="25" s="1"/>
  <c r="P10" i="25"/>
  <c r="R10" i="25" s="1"/>
  <c r="P9" i="25"/>
  <c r="R9" i="25" s="1"/>
  <c r="P8" i="25"/>
  <c r="R8" i="25" s="1"/>
  <c r="P7" i="25"/>
  <c r="R7" i="25" s="1"/>
  <c r="P6" i="25"/>
  <c r="R6" i="25" s="1"/>
  <c r="P5" i="25"/>
  <c r="R5" i="25" s="1"/>
  <c r="P4" i="25"/>
  <c r="R4" i="25" s="1"/>
  <c r="P31" i="24"/>
  <c r="R31" i="24" s="1"/>
  <c r="P30" i="24"/>
  <c r="R30" i="24" s="1"/>
  <c r="P29" i="24"/>
  <c r="R29" i="24" s="1"/>
  <c r="P28" i="24"/>
  <c r="R28" i="24" s="1"/>
  <c r="P27" i="24"/>
  <c r="R27" i="24" s="1"/>
  <c r="P26" i="24"/>
  <c r="R26" i="24" s="1"/>
  <c r="P25" i="24"/>
  <c r="R25" i="24" s="1"/>
  <c r="P24" i="24"/>
  <c r="R24" i="24" s="1"/>
  <c r="P23" i="24"/>
  <c r="R23" i="24" s="1"/>
  <c r="P22" i="24"/>
  <c r="R22" i="24" s="1"/>
  <c r="P21" i="24"/>
  <c r="R21" i="24" s="1"/>
  <c r="P20" i="24"/>
  <c r="R20" i="24" s="1"/>
  <c r="P19" i="24"/>
  <c r="R19" i="24" s="1"/>
  <c r="P18" i="24"/>
  <c r="R18" i="24" s="1"/>
  <c r="P17" i="24"/>
  <c r="R17" i="24" s="1"/>
  <c r="P16" i="24"/>
  <c r="R16" i="24" s="1"/>
  <c r="P15" i="24"/>
  <c r="R15" i="24" s="1"/>
  <c r="P14" i="24"/>
  <c r="R14" i="24" s="1"/>
  <c r="P13" i="24"/>
  <c r="R13" i="24" s="1"/>
  <c r="P12" i="24"/>
  <c r="R12" i="24" s="1"/>
  <c r="P11" i="24"/>
  <c r="R11" i="24" s="1"/>
  <c r="P10" i="24"/>
  <c r="R10" i="24" s="1"/>
  <c r="P9" i="24"/>
  <c r="R9" i="24" s="1"/>
  <c r="P8" i="24"/>
  <c r="R8" i="24" s="1"/>
  <c r="P7" i="24"/>
  <c r="R7" i="24" s="1"/>
  <c r="P6" i="24"/>
  <c r="R6" i="24" s="1"/>
  <c r="P5" i="24"/>
  <c r="R5" i="24" s="1"/>
  <c r="P4" i="24"/>
  <c r="R4" i="24" s="1"/>
  <c r="P31" i="23"/>
  <c r="R31" i="23" s="1"/>
  <c r="P30" i="23"/>
  <c r="R30" i="23" s="1"/>
  <c r="P29" i="23"/>
  <c r="R29" i="23" s="1"/>
  <c r="P28" i="23"/>
  <c r="R28" i="23" s="1"/>
  <c r="P27" i="23"/>
  <c r="R27" i="23" s="1"/>
  <c r="P26" i="23"/>
  <c r="R26" i="23" s="1"/>
  <c r="P25" i="23"/>
  <c r="R25" i="23" s="1"/>
  <c r="P24" i="23"/>
  <c r="R24" i="23" s="1"/>
  <c r="P23" i="23"/>
  <c r="R23" i="23" s="1"/>
  <c r="P22" i="23"/>
  <c r="R22" i="23" s="1"/>
  <c r="P21" i="23"/>
  <c r="R21" i="23" s="1"/>
  <c r="P20" i="23"/>
  <c r="R20" i="23" s="1"/>
  <c r="P19" i="23"/>
  <c r="R19" i="23" s="1"/>
  <c r="P18" i="23"/>
  <c r="R18" i="23" s="1"/>
  <c r="P17" i="23"/>
  <c r="R17" i="23" s="1"/>
  <c r="P16" i="23"/>
  <c r="R16" i="23" s="1"/>
  <c r="P15" i="23"/>
  <c r="R15" i="23" s="1"/>
  <c r="P14" i="23"/>
  <c r="R14" i="23" s="1"/>
  <c r="P13" i="23"/>
  <c r="R13" i="23" s="1"/>
  <c r="P12" i="23"/>
  <c r="R12" i="23" s="1"/>
  <c r="P11" i="23"/>
  <c r="R11" i="23" s="1"/>
  <c r="P10" i="23"/>
  <c r="R10" i="23" s="1"/>
  <c r="P9" i="23"/>
  <c r="R9" i="23" s="1"/>
  <c r="P8" i="23"/>
  <c r="R8" i="23" s="1"/>
  <c r="P7" i="23"/>
  <c r="R7" i="23" s="1"/>
  <c r="P6" i="23"/>
  <c r="R6" i="23" s="1"/>
  <c r="P5" i="23"/>
  <c r="R5" i="23" s="1"/>
  <c r="P4" i="23"/>
  <c r="R4" i="23" s="1"/>
  <c r="P31" i="22"/>
  <c r="R31" i="22" s="1"/>
  <c r="P30" i="22"/>
  <c r="R30" i="22" s="1"/>
  <c r="P29" i="22"/>
  <c r="R29" i="22" s="1"/>
  <c r="P28" i="22"/>
  <c r="R28" i="22" s="1"/>
  <c r="P27" i="22"/>
  <c r="R27" i="22" s="1"/>
  <c r="P26" i="22"/>
  <c r="R26" i="22" s="1"/>
  <c r="P25" i="22"/>
  <c r="R25" i="22" s="1"/>
  <c r="P24" i="22"/>
  <c r="R24" i="22" s="1"/>
  <c r="P23" i="22"/>
  <c r="R23" i="22" s="1"/>
  <c r="P22" i="22"/>
  <c r="R22" i="22" s="1"/>
  <c r="P21" i="22"/>
  <c r="R21" i="22" s="1"/>
  <c r="P20" i="22"/>
  <c r="R20" i="22" s="1"/>
  <c r="P19" i="22"/>
  <c r="R19" i="22" s="1"/>
  <c r="P18" i="22"/>
  <c r="R18" i="22" s="1"/>
  <c r="P17" i="22"/>
  <c r="R17" i="22" s="1"/>
  <c r="P16" i="22"/>
  <c r="R16" i="22" s="1"/>
  <c r="P15" i="22"/>
  <c r="R15" i="22" s="1"/>
  <c r="P14" i="22"/>
  <c r="R14" i="22" s="1"/>
  <c r="P13" i="22"/>
  <c r="R13" i="22" s="1"/>
  <c r="P12" i="22"/>
  <c r="R12" i="22" s="1"/>
  <c r="P11" i="22"/>
  <c r="R11" i="22" s="1"/>
  <c r="P10" i="22"/>
  <c r="R10" i="22" s="1"/>
  <c r="P9" i="22"/>
  <c r="R9" i="22" s="1"/>
  <c r="P8" i="22"/>
  <c r="R8" i="22" s="1"/>
  <c r="P7" i="22"/>
  <c r="R7" i="22" s="1"/>
  <c r="P6" i="22"/>
  <c r="R6" i="22" s="1"/>
  <c r="P5" i="22"/>
  <c r="R5" i="22" s="1"/>
  <c r="P4" i="22"/>
  <c r="R4" i="22" s="1"/>
  <c r="P31" i="21"/>
  <c r="R31" i="21" s="1"/>
  <c r="P30" i="21"/>
  <c r="R30" i="21" s="1"/>
  <c r="P29" i="21"/>
  <c r="R29" i="21" s="1"/>
  <c r="P28" i="21"/>
  <c r="R28" i="21" s="1"/>
  <c r="P27" i="21"/>
  <c r="R27" i="21" s="1"/>
  <c r="P26" i="21"/>
  <c r="R26" i="21" s="1"/>
  <c r="P25" i="21"/>
  <c r="R25" i="21" s="1"/>
  <c r="P24" i="21"/>
  <c r="R24" i="21" s="1"/>
  <c r="P23" i="21"/>
  <c r="R23" i="21" s="1"/>
  <c r="P22" i="21"/>
  <c r="R22" i="21" s="1"/>
  <c r="P21" i="21"/>
  <c r="R21" i="21" s="1"/>
  <c r="P20" i="21"/>
  <c r="R20" i="21" s="1"/>
  <c r="P19" i="21"/>
  <c r="R19" i="21" s="1"/>
  <c r="P18" i="21"/>
  <c r="R18" i="21" s="1"/>
  <c r="P17" i="21"/>
  <c r="R17" i="21" s="1"/>
  <c r="P16" i="21"/>
  <c r="R16" i="21" s="1"/>
  <c r="P15" i="21"/>
  <c r="R15" i="21" s="1"/>
  <c r="P14" i="21"/>
  <c r="R14" i="21" s="1"/>
  <c r="P13" i="21"/>
  <c r="R13" i="21" s="1"/>
  <c r="P12" i="21"/>
  <c r="R12" i="21" s="1"/>
  <c r="P11" i="21"/>
  <c r="R11" i="21" s="1"/>
  <c r="P10" i="21"/>
  <c r="R10" i="21" s="1"/>
  <c r="P9" i="21"/>
  <c r="R9" i="21" s="1"/>
  <c r="P8" i="21"/>
  <c r="R8" i="21" s="1"/>
  <c r="P7" i="21"/>
  <c r="R7" i="21" s="1"/>
  <c r="P6" i="21"/>
  <c r="R6" i="21" s="1"/>
  <c r="P5" i="21"/>
  <c r="R5" i="21" s="1"/>
  <c r="P4" i="21"/>
  <c r="R4" i="21" s="1"/>
  <c r="P31" i="20"/>
  <c r="R31" i="20" s="1"/>
  <c r="P30" i="20"/>
  <c r="R30" i="20" s="1"/>
  <c r="P29" i="20"/>
  <c r="R29" i="20" s="1"/>
  <c r="P28" i="20"/>
  <c r="R28" i="20" s="1"/>
  <c r="P27" i="20"/>
  <c r="R27" i="20" s="1"/>
  <c r="P26" i="20"/>
  <c r="R26" i="20" s="1"/>
  <c r="P25" i="20"/>
  <c r="R25" i="20" s="1"/>
  <c r="P24" i="20"/>
  <c r="R24" i="20" s="1"/>
  <c r="P23" i="20"/>
  <c r="R23" i="20" s="1"/>
  <c r="P22" i="20"/>
  <c r="R22" i="20" s="1"/>
  <c r="P21" i="20"/>
  <c r="R21" i="20" s="1"/>
  <c r="P20" i="20"/>
  <c r="R20" i="20" s="1"/>
  <c r="P19" i="20"/>
  <c r="R19" i="20" s="1"/>
  <c r="P18" i="20"/>
  <c r="R18" i="20" s="1"/>
  <c r="P17" i="20"/>
  <c r="R17" i="20" s="1"/>
  <c r="P16" i="20"/>
  <c r="R16" i="20" s="1"/>
  <c r="P15" i="20"/>
  <c r="R15" i="20" s="1"/>
  <c r="P14" i="20"/>
  <c r="R14" i="20" s="1"/>
  <c r="P13" i="20"/>
  <c r="R13" i="20" s="1"/>
  <c r="P12" i="20"/>
  <c r="R12" i="20" s="1"/>
  <c r="P11" i="20"/>
  <c r="R11" i="20" s="1"/>
  <c r="P10" i="20"/>
  <c r="R10" i="20" s="1"/>
  <c r="P9" i="20"/>
  <c r="R9" i="20" s="1"/>
  <c r="P8" i="20"/>
  <c r="R8" i="20" s="1"/>
  <c r="P7" i="20"/>
  <c r="R7" i="20" s="1"/>
  <c r="P6" i="20"/>
  <c r="R6" i="20" s="1"/>
  <c r="P5" i="20"/>
  <c r="R5" i="20" s="1"/>
  <c r="P4" i="20"/>
  <c r="R4" i="20" s="1"/>
  <c r="P31" i="19"/>
  <c r="R31" i="19" s="1"/>
  <c r="P30" i="19"/>
  <c r="R30" i="19" s="1"/>
  <c r="P29" i="19"/>
  <c r="R29" i="19" s="1"/>
  <c r="P28" i="19"/>
  <c r="R28" i="19" s="1"/>
  <c r="P27" i="19"/>
  <c r="R27" i="19" s="1"/>
  <c r="P26" i="19"/>
  <c r="R26" i="19" s="1"/>
  <c r="P25" i="19"/>
  <c r="R25" i="19" s="1"/>
  <c r="P24" i="19"/>
  <c r="R24" i="19" s="1"/>
  <c r="P23" i="19"/>
  <c r="R23" i="19" s="1"/>
  <c r="P22" i="19"/>
  <c r="R22" i="19" s="1"/>
  <c r="P21" i="19"/>
  <c r="R21" i="19" s="1"/>
  <c r="P20" i="19"/>
  <c r="R20" i="19" s="1"/>
  <c r="P19" i="19"/>
  <c r="R19" i="19" s="1"/>
  <c r="P18" i="19"/>
  <c r="R18" i="19" s="1"/>
  <c r="P17" i="19"/>
  <c r="R17" i="19" s="1"/>
  <c r="P16" i="19"/>
  <c r="R16" i="19" s="1"/>
  <c r="P15" i="19"/>
  <c r="R15" i="19" s="1"/>
  <c r="P14" i="19"/>
  <c r="R14" i="19" s="1"/>
  <c r="P13" i="19"/>
  <c r="R13" i="19" s="1"/>
  <c r="P12" i="19"/>
  <c r="R12" i="19" s="1"/>
  <c r="P11" i="19"/>
  <c r="R11" i="19" s="1"/>
  <c r="P10" i="19"/>
  <c r="R10" i="19" s="1"/>
  <c r="P9" i="19"/>
  <c r="R9" i="19" s="1"/>
  <c r="P8" i="19"/>
  <c r="R8" i="19" s="1"/>
  <c r="P7" i="19"/>
  <c r="R7" i="19" s="1"/>
  <c r="P6" i="19"/>
  <c r="R6" i="19" s="1"/>
  <c r="P5" i="19"/>
  <c r="R5" i="19" s="1"/>
  <c r="P4" i="19"/>
  <c r="R4" i="19" s="1"/>
  <c r="P31" i="18"/>
  <c r="R31" i="18" s="1"/>
  <c r="P30" i="18"/>
  <c r="R30" i="18" s="1"/>
  <c r="P29" i="18"/>
  <c r="R29" i="18" s="1"/>
  <c r="P28" i="18"/>
  <c r="R28" i="18" s="1"/>
  <c r="P27" i="18"/>
  <c r="R27" i="18" s="1"/>
  <c r="P26" i="18"/>
  <c r="R26" i="18" s="1"/>
  <c r="P25" i="18"/>
  <c r="R25" i="18" s="1"/>
  <c r="P24" i="18"/>
  <c r="R24" i="18" s="1"/>
  <c r="P23" i="18"/>
  <c r="R23" i="18" s="1"/>
  <c r="P22" i="18"/>
  <c r="R22" i="18" s="1"/>
  <c r="P21" i="18"/>
  <c r="R21" i="18" s="1"/>
  <c r="P20" i="18"/>
  <c r="R20" i="18" s="1"/>
  <c r="P19" i="18"/>
  <c r="R19" i="18" s="1"/>
  <c r="P18" i="18"/>
  <c r="R18" i="18" s="1"/>
  <c r="P17" i="18"/>
  <c r="R17" i="18" s="1"/>
  <c r="P16" i="18"/>
  <c r="R16" i="18" s="1"/>
  <c r="P15" i="18"/>
  <c r="R15" i="18" s="1"/>
  <c r="P14" i="18"/>
  <c r="R14" i="18" s="1"/>
  <c r="P13" i="18"/>
  <c r="R13" i="18" s="1"/>
  <c r="P12" i="18"/>
  <c r="R12" i="18" s="1"/>
  <c r="P11" i="18"/>
  <c r="R11" i="18" s="1"/>
  <c r="P10" i="18"/>
  <c r="R10" i="18" s="1"/>
  <c r="P9" i="18"/>
  <c r="R9" i="18" s="1"/>
  <c r="P8" i="18"/>
  <c r="R8" i="18" s="1"/>
  <c r="P7" i="18"/>
  <c r="R7" i="18" s="1"/>
  <c r="P6" i="18"/>
  <c r="R6" i="18" s="1"/>
  <c r="P5" i="18"/>
  <c r="R5" i="18" s="1"/>
  <c r="P4" i="18"/>
  <c r="R4" i="18" s="1"/>
  <c r="P31" i="17"/>
  <c r="R31" i="17" s="1"/>
  <c r="P30" i="17"/>
  <c r="R30" i="17" s="1"/>
  <c r="P29" i="17"/>
  <c r="R29" i="17" s="1"/>
  <c r="P28" i="17"/>
  <c r="R28" i="17" s="1"/>
  <c r="P27" i="17"/>
  <c r="R27" i="17" s="1"/>
  <c r="P26" i="17"/>
  <c r="R26" i="17" s="1"/>
  <c r="P25" i="17"/>
  <c r="R25" i="17" s="1"/>
  <c r="P24" i="17"/>
  <c r="R24" i="17" s="1"/>
  <c r="P23" i="17"/>
  <c r="R23" i="17" s="1"/>
  <c r="P22" i="17"/>
  <c r="R22" i="17" s="1"/>
  <c r="P21" i="17"/>
  <c r="R21" i="17" s="1"/>
  <c r="P20" i="17"/>
  <c r="R20" i="17" s="1"/>
  <c r="P19" i="17"/>
  <c r="R19" i="17" s="1"/>
  <c r="P18" i="17"/>
  <c r="R18" i="17" s="1"/>
  <c r="P17" i="17"/>
  <c r="R17" i="17" s="1"/>
  <c r="P16" i="17"/>
  <c r="R16" i="17" s="1"/>
  <c r="P15" i="17"/>
  <c r="R15" i="17" s="1"/>
  <c r="P14" i="17"/>
  <c r="R14" i="17" s="1"/>
  <c r="P13" i="17"/>
  <c r="R13" i="17" s="1"/>
  <c r="P12" i="17"/>
  <c r="R12" i="17" s="1"/>
  <c r="P11" i="17"/>
  <c r="R11" i="17" s="1"/>
  <c r="P10" i="17"/>
  <c r="R10" i="17" s="1"/>
  <c r="P9" i="17"/>
  <c r="R9" i="17" s="1"/>
  <c r="P8" i="17"/>
  <c r="R8" i="17" s="1"/>
  <c r="P7" i="17"/>
  <c r="R7" i="17" s="1"/>
  <c r="P6" i="17"/>
  <c r="R6" i="17" s="1"/>
  <c r="P5" i="17"/>
  <c r="R5" i="17" s="1"/>
  <c r="P4" i="17"/>
  <c r="R4" i="17" s="1"/>
  <c r="P10" i="26" l="1"/>
  <c r="B13" i="28"/>
  <c r="B12" i="29" s="1"/>
  <c r="P14" i="26"/>
  <c r="C8" i="28"/>
  <c r="C7" i="29" s="1"/>
  <c r="P9" i="26"/>
  <c r="B18" i="28"/>
  <c r="B17" i="29" s="1"/>
  <c r="P19" i="26"/>
  <c r="B17" i="28"/>
  <c r="B16" i="29" s="1"/>
  <c r="P18" i="26"/>
  <c r="B16" i="28"/>
  <c r="B15" i="29" s="1"/>
  <c r="P17" i="26"/>
  <c r="B15" i="28"/>
  <c r="B14" i="29" s="1"/>
  <c r="P16" i="26"/>
  <c r="B14" i="28"/>
  <c r="B13" i="29" s="1"/>
  <c r="P15" i="26"/>
  <c r="B10" i="28"/>
  <c r="B9" i="29" s="1"/>
  <c r="P11" i="26"/>
  <c r="P7" i="26"/>
  <c r="C12" i="28"/>
  <c r="C11" i="29" s="1"/>
  <c r="P13" i="26"/>
  <c r="C7" i="28"/>
  <c r="C6" i="29" s="1"/>
  <c r="P8" i="26"/>
  <c r="B29" i="28"/>
  <c r="B28" i="29" s="1"/>
  <c r="P30" i="26"/>
  <c r="B28" i="28"/>
  <c r="B27" i="29" s="1"/>
  <c r="P29" i="26"/>
  <c r="B27" i="28"/>
  <c r="B26" i="29" s="1"/>
  <c r="P28" i="26"/>
  <c r="B26" i="28"/>
  <c r="B25" i="29" s="1"/>
  <c r="P27" i="26"/>
  <c r="B25" i="28"/>
  <c r="B24" i="29" s="1"/>
  <c r="P26" i="26"/>
  <c r="B24" i="28"/>
  <c r="B23" i="29" s="1"/>
  <c r="P25" i="26"/>
  <c r="B23" i="28"/>
  <c r="B22" i="29" s="1"/>
  <c r="P24" i="26"/>
  <c r="B21" i="28"/>
  <c r="B20" i="29" s="1"/>
  <c r="P22" i="26"/>
  <c r="B20" i="28"/>
  <c r="B19" i="29" s="1"/>
  <c r="P21" i="26"/>
  <c r="B19" i="28"/>
  <c r="B18" i="29" s="1"/>
  <c r="P20" i="26"/>
  <c r="B3" i="28"/>
  <c r="B2" i="29" s="1"/>
  <c r="P4" i="26"/>
  <c r="P5" i="26"/>
  <c r="P12" i="26"/>
  <c r="C5" i="28"/>
  <c r="C4" i="29" s="1"/>
  <c r="P6" i="26"/>
  <c r="P17" i="9"/>
  <c r="P18" i="9"/>
  <c r="P13" i="9" l="1"/>
  <c r="R13" i="9" s="1"/>
  <c r="P14" i="9"/>
  <c r="R14" i="9" s="1"/>
  <c r="P6" i="9"/>
  <c r="R6" i="9" s="1"/>
  <c r="P26" i="9" l="1"/>
  <c r="P27" i="9"/>
  <c r="P28" i="9"/>
  <c r="P29" i="9"/>
  <c r="P30" i="9"/>
  <c r="R30" i="9" s="1"/>
  <c r="P31" i="9"/>
  <c r="P16" i="9"/>
  <c r="P15" i="9"/>
  <c r="R26" i="9" l="1"/>
  <c r="R29" i="9"/>
  <c r="R28" i="9"/>
  <c r="R31" i="9"/>
  <c r="R27" i="9"/>
  <c r="R15" i="9"/>
  <c r="R16" i="9"/>
  <c r="R17" i="9"/>
  <c r="P12" i="9"/>
  <c r="R12" i="9" s="1"/>
  <c r="P9" i="9"/>
  <c r="R9" i="9" s="1"/>
  <c r="P5" i="9" l="1"/>
  <c r="R5" i="9" s="1"/>
  <c r="P23" i="9"/>
  <c r="P24" i="9"/>
  <c r="P23" i="26" s="1"/>
  <c r="P25" i="9"/>
  <c r="N22" i="28" l="1"/>
  <c r="N21" i="29" s="1"/>
  <c r="R23" i="26"/>
  <c r="P22" i="28" s="1"/>
  <c r="P21" i="29" s="1"/>
  <c r="R25" i="9"/>
  <c r="R24" i="9"/>
  <c r="R23" i="9"/>
  <c r="P4" i="9"/>
  <c r="R4" i="9" s="1"/>
  <c r="P11" i="9"/>
  <c r="R11" i="9" s="1"/>
  <c r="P22" i="9"/>
  <c r="P8" i="9"/>
  <c r="R8" i="9" s="1"/>
  <c r="P7" i="9"/>
  <c r="R7" i="9" s="1"/>
  <c r="P10" i="9"/>
  <c r="R10" i="9" s="1"/>
  <c r="P20" i="9"/>
  <c r="R20" i="9" s="1"/>
  <c r="P21" i="9"/>
  <c r="P19" i="9"/>
  <c r="R19" i="9" s="1"/>
  <c r="R22" i="9" l="1"/>
  <c r="R21" i="9"/>
  <c r="R18" i="9" l="1"/>
  <c r="N16" i="28"/>
  <c r="N15" i="29" s="1"/>
  <c r="R31" i="26"/>
  <c r="N8" i="28"/>
  <c r="N7" i="29" s="1"/>
  <c r="N19" i="28"/>
  <c r="N18" i="29"/>
  <c r="N3" i="28"/>
  <c r="N2" i="29" s="1"/>
  <c r="N13" i="28"/>
  <c r="N12" i="29" s="1"/>
  <c r="N25" i="28"/>
  <c r="N24" i="29" s="1"/>
  <c r="R19" i="26"/>
  <c r="P18" i="28" s="1"/>
  <c r="P17" i="29" s="1"/>
  <c r="N12" i="28"/>
  <c r="N11" i="29" s="1"/>
  <c r="R7" i="26"/>
  <c r="P6" i="28" s="1"/>
  <c r="P5" i="29" s="1"/>
  <c r="R15" i="26"/>
  <c r="P14" i="28" s="1"/>
  <c r="P13" i="29" s="1"/>
  <c r="R9" i="26"/>
  <c r="P8" i="28" s="1"/>
  <c r="P7" i="29" s="1"/>
  <c r="N20" i="28"/>
  <c r="N19" i="29" s="1"/>
  <c r="R11" i="26"/>
  <c r="P10" i="28" s="1"/>
  <c r="P9" i="29" s="1"/>
  <c r="R5" i="26"/>
  <c r="P4" i="28" s="1"/>
  <c r="P3" i="29" s="1"/>
  <c r="N7" i="28"/>
  <c r="N6" i="29" s="1"/>
  <c r="R28" i="26"/>
  <c r="P27" i="28" s="1"/>
  <c r="P26" i="29" s="1"/>
  <c r="N15" i="28"/>
  <c r="N14" i="29"/>
  <c r="R18" i="26"/>
  <c r="P17" i="28" s="1"/>
  <c r="P16" i="29" s="1"/>
  <c r="R27" i="26"/>
  <c r="P26" i="28" s="1"/>
  <c r="P25" i="29" s="1"/>
  <c r="R20" i="26"/>
  <c r="P19" i="28" s="1"/>
  <c r="P18" i="29" s="1"/>
  <c r="N5" i="28"/>
  <c r="N4" i="29" s="1"/>
  <c r="R24" i="26"/>
  <c r="P23" i="28" s="1"/>
  <c r="P22" i="29" s="1"/>
  <c r="N21" i="28"/>
  <c r="N20" i="29"/>
  <c r="N11" i="28"/>
  <c r="N10" i="29" s="1"/>
  <c r="R4" i="26"/>
  <c r="P3" i="28" s="1"/>
  <c r="P2" i="29" s="1"/>
  <c r="N28" i="28"/>
  <c r="N27" i="29"/>
  <c r="R14" i="26"/>
  <c r="P13" i="28" s="1"/>
  <c r="P12" i="29" s="1"/>
  <c r="N24" i="28"/>
  <c r="N23" i="29" s="1"/>
  <c r="R26" i="26"/>
  <c r="P25" i="28" s="1"/>
  <c r="P24" i="29" s="1"/>
  <c r="N29" i="28"/>
  <c r="N28" i="29"/>
  <c r="R10" i="26"/>
  <c r="P9" i="28" s="1"/>
  <c r="P8" i="29" s="1"/>
  <c r="R13" i="26"/>
  <c r="P12" i="28" s="1"/>
  <c r="P11" i="29" s="1"/>
  <c r="N14" i="28"/>
  <c r="N13" i="29" s="1"/>
  <c r="R21" i="26"/>
  <c r="P20" i="28" s="1"/>
  <c r="P19" i="29" s="1"/>
  <c r="R17" i="26"/>
  <c r="P16" i="28" s="1"/>
  <c r="P15" i="29" s="1"/>
  <c r="N10" i="28"/>
  <c r="N9" i="29" s="1"/>
  <c r="R8" i="26"/>
  <c r="P7" i="28" s="1"/>
  <c r="P6" i="29" s="1"/>
  <c r="R16" i="26"/>
  <c r="P15" i="28" s="1"/>
  <c r="P14" i="29" s="1"/>
  <c r="N26" i="28"/>
  <c r="N25" i="29" s="1"/>
  <c r="R22" i="26"/>
  <c r="P21" i="28" s="1"/>
  <c r="P20" i="29" s="1"/>
  <c r="R12" i="26"/>
  <c r="P11" i="28" s="1"/>
  <c r="P10" i="29" s="1"/>
  <c r="R29" i="26"/>
  <c r="P28" i="28" s="1"/>
  <c r="P27" i="29" s="1"/>
  <c r="R25" i="26"/>
  <c r="P24" i="28" s="1"/>
  <c r="P23" i="29" s="1"/>
  <c r="R30" i="26"/>
  <c r="P29" i="28" s="1"/>
  <c r="P28" i="29" s="1"/>
  <c r="N18" i="28"/>
  <c r="N17" i="29" s="1"/>
  <c r="N6" i="28"/>
  <c r="N5" i="29" s="1"/>
  <c r="N4" i="28"/>
  <c r="N3" i="29" s="1"/>
  <c r="N27" i="28"/>
  <c r="N26" i="29" s="1"/>
  <c r="N17" i="28"/>
  <c r="N16" i="29" s="1"/>
  <c r="R6" i="26"/>
  <c r="P5" i="28" s="1"/>
  <c r="P4" i="29" s="1"/>
  <c r="N23" i="28"/>
  <c r="N22" i="29" s="1"/>
  <c r="N9" i="28"/>
  <c r="N8" i="29" s="1"/>
</calcChain>
</file>

<file path=xl/sharedStrings.xml><?xml version="1.0" encoding="utf-8"?>
<sst xmlns="http://schemas.openxmlformats.org/spreadsheetml/2006/main" count="621" uniqueCount="89">
  <si>
    <t>YTD</t>
  </si>
  <si>
    <t>Dec</t>
  </si>
  <si>
    <t>Nov</t>
  </si>
  <si>
    <t>Oct</t>
  </si>
  <si>
    <t>Sep</t>
  </si>
  <si>
    <t>Aug</t>
  </si>
  <si>
    <t>Jul</t>
  </si>
  <si>
    <t>Jun</t>
  </si>
  <si>
    <t>May</t>
  </si>
  <si>
    <t>Apr</t>
  </si>
  <si>
    <t>Mar</t>
  </si>
  <si>
    <t>Feb</t>
  </si>
  <si>
    <t>Jan</t>
  </si>
  <si>
    <t>Month</t>
  </si>
  <si>
    <t>Project Start Date</t>
  </si>
  <si>
    <t>Project Code</t>
  </si>
  <si>
    <t>Name of Reporting HSE Person</t>
  </si>
  <si>
    <t>First Aid Case ( FAC )</t>
  </si>
  <si>
    <t>Medical Treatment Injury ( MTI )</t>
  </si>
  <si>
    <t>Restricted work Injury (RWI )</t>
  </si>
  <si>
    <t>Lost Time Injury ( LTI )</t>
  </si>
  <si>
    <t>Number of lost workdays</t>
  </si>
  <si>
    <t>Fatal Incidents</t>
  </si>
  <si>
    <t>Road Traffic Incident ( RTI )</t>
  </si>
  <si>
    <t>Property Damage Incident ( PDI )</t>
  </si>
  <si>
    <t>Environmental Incidents</t>
  </si>
  <si>
    <t>Number of Client HSE observation - Raised</t>
  </si>
  <si>
    <t>Number of Internal HSE observation - Raised</t>
  </si>
  <si>
    <t>Total Man Hours worked</t>
  </si>
  <si>
    <t>Safe Man Hours Worked Without LTI</t>
  </si>
  <si>
    <t>Average Manpower</t>
  </si>
  <si>
    <t>Nearmiss Incidents Reported</t>
  </si>
  <si>
    <t>Number of Client HSE observations - Closed</t>
  </si>
  <si>
    <t>Number of Internal HSE observations - Closed</t>
  </si>
  <si>
    <t xml:space="preserve">Number of HSE Walk through/Audits - Client </t>
  </si>
  <si>
    <t>Number of HSE walk through/Audits - Internal</t>
  </si>
  <si>
    <t>Number of Group Meetings conducted</t>
  </si>
  <si>
    <t>Number of HSE Meetings conducted</t>
  </si>
  <si>
    <t>Site HSE induction internal - Number of persons</t>
  </si>
  <si>
    <t>Site HSE induction Client - Number of persons</t>
  </si>
  <si>
    <t>Number of Monthly HSE Awards distributed</t>
  </si>
  <si>
    <t>Numbers client appreciations and Awards</t>
  </si>
  <si>
    <t>Number of Emergency drills conducted</t>
  </si>
  <si>
    <t>Project Cumulative</t>
  </si>
  <si>
    <t>Monthly Project HSE Performance Report</t>
  </si>
  <si>
    <t>KPI - LAGGING</t>
  </si>
  <si>
    <t>KPI - LEADING</t>
  </si>
  <si>
    <t>HSE KEY PERFORMANCE INDICATORS</t>
  </si>
  <si>
    <t>2018 Previous Year Cumulative</t>
  </si>
  <si>
    <t>Number of Safety Inspection</t>
  </si>
  <si>
    <t>HSE Specific Training - Number of persons</t>
  </si>
  <si>
    <t>Write Company Name here</t>
  </si>
  <si>
    <t>Project Comulative</t>
  </si>
  <si>
    <t>Previous Year Cumulative</t>
  </si>
  <si>
    <t>HSE Dashboard Para Varios Centros de Trabajo</t>
  </si>
  <si>
    <t>INDICADORES HSE DE DESEMPEÑO</t>
  </si>
  <si>
    <t>Ene</t>
  </si>
  <si>
    <t>Abr</t>
  </si>
  <si>
    <t>Ago</t>
  </si>
  <si>
    <t>Dic</t>
  </si>
  <si>
    <t>TOTAL
ANUAL</t>
  </si>
  <si>
    <t>Previo</t>
  </si>
  <si>
    <t>GRAN TOTAL</t>
  </si>
  <si>
    <t>Reporte de desempeño HSE mensual</t>
  </si>
  <si>
    <t>Fecha de inicio</t>
  </si>
  <si>
    <t>Código del proyecto</t>
  </si>
  <si>
    <t>Responsable HSE</t>
  </si>
  <si>
    <t>Mes</t>
  </si>
  <si>
    <t>INDICADORES SECUNDARIOS</t>
  </si>
  <si>
    <t>INDICADORES PRINCIPALES</t>
  </si>
  <si>
    <t>Casos de enfermedades ocupacionales</t>
  </si>
  <si>
    <t>Lesiones con tratamiento médico</t>
  </si>
  <si>
    <t>Lesiones laborales</t>
  </si>
  <si>
    <t>Tiempo perdido por lesiones</t>
  </si>
  <si>
    <t>Número de días perdidos</t>
  </si>
  <si>
    <t>Fatalidades</t>
  </si>
  <si>
    <t>Incidentes en carretera</t>
  </si>
  <si>
    <t>Incidentes con daños a la propiedad</t>
  </si>
  <si>
    <t>Incidentes ambientales</t>
  </si>
  <si>
    <t>Número de simulacros realizados</t>
  </si>
  <si>
    <t>Número de incorformidades detectadas</t>
  </si>
  <si>
    <t>Total de horas hombre laboradas</t>
  </si>
  <si>
    <t>Total de horas hombres laboradas sin accidentes</t>
  </si>
  <si>
    <t>Promedio de horas hombre</t>
  </si>
  <si>
    <t>Número de emergencias</t>
  </si>
  <si>
    <t>Número de inspecciones de seguridad</t>
  </si>
  <si>
    <t>Distribución de premios mensuales HSE</t>
  </si>
  <si>
    <t>Número de charlas HSE</t>
  </si>
  <si>
    <t>Número de inconformidades detectadas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</si>
</sst>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charset val="162"/>
      <scheme val="minor"/>
    </font>
    <font>
      <sz val="10"/>
      <name val="Verdana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26"/>
      <name val="Calibri"/>
      <family val="2"/>
      <scheme val="minor"/>
    </font>
    <font>
      <b/>
      <sz val="9"/>
      <name val="Arial"/>
      <family val="2"/>
    </font>
    <font>
      <b/>
      <sz val="11"/>
      <color theme="0"/>
      <name val="Arial"/>
      <family val="2"/>
    </font>
    <font>
      <b/>
      <sz val="8"/>
      <color theme="1"/>
      <name val="Arial"/>
      <family val="2"/>
    </font>
    <font>
      <b/>
      <sz val="18"/>
      <color indexed="8"/>
      <name val="Arial"/>
      <family val="2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Arial"/>
      <family val="2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 applyFill="0" applyProtection="0"/>
    <xf numFmtId="0" fontId="2" fillId="0" borderId="0"/>
    <xf numFmtId="0" fontId="3" fillId="0" borderId="0"/>
    <xf numFmtId="0" fontId="4" fillId="0" borderId="0"/>
  </cellStyleXfs>
  <cellXfs count="55">
    <xf numFmtId="0" fontId="0" fillId="0" borderId="0" xfId="0"/>
    <xf numFmtId="0" fontId="4" fillId="0" borderId="0" xfId="0" applyFont="1" applyProtection="1"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Protection="1"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4"/>
    <xf numFmtId="0" fontId="4" fillId="4" borderId="0" xfId="4" applyFill="1"/>
    <xf numFmtId="0" fontId="9" fillId="0" borderId="0" xfId="4" applyFont="1" applyAlignment="1">
      <alignment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 applyProtection="1">
      <alignment vertical="center"/>
      <protection locked="0"/>
    </xf>
    <xf numFmtId="0" fontId="8" fillId="3" borderId="0" xfId="4" applyFont="1" applyFill="1" applyAlignment="1">
      <alignment vertical="center"/>
    </xf>
    <xf numFmtId="0" fontId="8" fillId="4" borderId="0" xfId="4" applyFont="1" applyFill="1" applyAlignment="1">
      <alignment vertical="center"/>
    </xf>
    <xf numFmtId="0" fontId="0" fillId="0" borderId="0" xfId="0" applyProtection="1"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1" fontId="16" fillId="0" borderId="1" xfId="0" applyNumberFormat="1" applyFont="1" applyBorder="1" applyAlignment="1" applyProtection="1">
      <alignment horizontal="center" vertical="center"/>
      <protection locked="0"/>
    </xf>
    <xf numFmtId="164" fontId="17" fillId="0" borderId="1" xfId="0" applyNumberFormat="1" applyFont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4" fillId="4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14" fillId="4" borderId="1" xfId="0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Border="1" applyAlignment="1" applyProtection="1">
      <alignment vertical="center"/>
      <protection locked="0"/>
    </xf>
    <xf numFmtId="0" fontId="4" fillId="3" borderId="0" xfId="4" applyFill="1" applyAlignment="1">
      <alignment horizontal="center"/>
    </xf>
    <xf numFmtId="0" fontId="18" fillId="4" borderId="0" xfId="4" applyFont="1" applyFill="1" applyAlignment="1">
      <alignment horizontal="center" vertical="center"/>
    </xf>
    <xf numFmtId="0" fontId="9" fillId="3" borderId="0" xfId="4" applyFont="1" applyFill="1" applyAlignment="1">
      <alignment horizontal="center" vertical="center" wrapText="1"/>
    </xf>
    <xf numFmtId="0" fontId="8" fillId="3" borderId="0" xfId="4" applyFont="1" applyFill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 textRotation="90"/>
    </xf>
    <xf numFmtId="0" fontId="13" fillId="4" borderId="4" xfId="0" applyFont="1" applyFill="1" applyBorder="1" applyAlignment="1">
      <alignment horizontal="center" vertical="center" textRotation="90"/>
    </xf>
    <xf numFmtId="0" fontId="13" fillId="4" borderId="2" xfId="0" applyFont="1" applyFill="1" applyBorder="1" applyAlignment="1">
      <alignment horizontal="center" vertical="center" textRotation="90"/>
    </xf>
    <xf numFmtId="0" fontId="12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 applyProtection="1">
      <alignment horizontal="center" vertical="center" textRotation="90"/>
      <protection locked="0"/>
    </xf>
    <xf numFmtId="0" fontId="13" fillId="0" borderId="1" xfId="0" applyFont="1" applyBorder="1" applyAlignment="1" applyProtection="1">
      <alignment horizontal="center" vertical="center" textRotation="90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6" xfId="4" xr:uid="{00000000-0005-0000-0000-000004000000}"/>
  </cellStyles>
  <dxfs count="0"/>
  <tableStyles count="0" defaultTableStyle="TableStyleMedium2" defaultPivotStyle="PivotStyleLight16"/>
  <colors>
    <mruColors>
      <color rgb="FF323C46"/>
      <color rgb="FFE0DFD8"/>
      <color rgb="FFE637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VE"/>
              <a:t>Casos de enfermedades ocupacionales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Sheet'!$A$2</c:f>
              <c:strCache>
                <c:ptCount val="1"/>
                <c:pt idx="0">
                  <c:v>First Aid Case ( FAC )</c:v>
                </c:pt>
              </c:strCache>
            </c:strRef>
          </c:tx>
          <c:spPr>
            <a:pattFill prst="dashVert">
              <a:fgClr>
                <a:schemeClr val="tx2"/>
              </a:fgClr>
              <a:bgClr>
                <a:srgbClr val="00B050"/>
              </a:bgClr>
            </a:patt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'Sitio 1'!$D$3:$R$3</c:f>
              <c:strCache>
                <c:ptCount val="15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
ANUAL</c:v>
                </c:pt>
                <c:pt idx="13">
                  <c:v>Previo</c:v>
                </c:pt>
                <c:pt idx="14">
                  <c:v>GRAN TOTAL</c:v>
                </c:pt>
              </c:strCache>
            </c:strRef>
          </c:cat>
          <c:val>
            <c:numRef>
              <c:f>'Formula Sheet'!$B$2:$P$2</c:f>
              <c:numCache>
                <c:formatCode>General</c:formatCode>
                <c:ptCount val="15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20</c:v>
                </c:pt>
                <c:pt idx="4">
                  <c:v>10</c:v>
                </c:pt>
                <c:pt idx="5">
                  <c:v>20</c:v>
                </c:pt>
                <c:pt idx="6">
                  <c:v>60</c:v>
                </c:pt>
                <c:pt idx="7">
                  <c:v>30</c:v>
                </c:pt>
                <c:pt idx="8">
                  <c:v>10</c:v>
                </c:pt>
                <c:pt idx="9">
                  <c:v>80</c:v>
                </c:pt>
                <c:pt idx="10">
                  <c:v>20</c:v>
                </c:pt>
                <c:pt idx="11">
                  <c:v>10</c:v>
                </c:pt>
                <c:pt idx="12">
                  <c:v>290</c:v>
                </c:pt>
                <c:pt idx="13">
                  <c:v>100</c:v>
                </c:pt>
                <c:pt idx="14">
                  <c:v>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7B-4095-B23B-E417931104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821376"/>
        <c:axId val="174822912"/>
      </c:barChart>
      <c:catAx>
        <c:axId val="174821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 anchor="t" anchorCtr="0"/>
          <a:lstStyle/>
          <a:p>
            <a:pPr>
              <a:defRPr sz="800"/>
            </a:pPr>
            <a:endParaRPr lang="es-VE"/>
          </a:p>
        </c:txPr>
        <c:crossAx val="174822912"/>
        <c:crosses val="autoZero"/>
        <c:auto val="1"/>
        <c:lblAlgn val="ctr"/>
        <c:lblOffset val="100"/>
        <c:noMultiLvlLbl val="0"/>
      </c:catAx>
      <c:valAx>
        <c:axId val="17482291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74821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VE"/>
              <a:t>Lesiones con tratamiento médico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'Formula Sheet'!$A$3</c:f>
              <c:strCache>
                <c:ptCount val="1"/>
                <c:pt idx="0">
                  <c:v>Medical Treatment Injury ( MTI )</c:v>
                </c:pt>
              </c:strCache>
            </c:strRef>
          </c:tx>
          <c:spPr>
            <a:ln w="22225" cmpd="dbl">
              <a:solidFill>
                <a:srgbClr val="00B050">
                  <a:alpha val="57000"/>
                </a:srgbClr>
              </a:solidFill>
              <a:prstDash val="sysDash"/>
            </a:ln>
            <a:effectLst>
              <a:innerShdw blurRad="63500" dist="50800" dir="13500000">
                <a:prstClr val="black">
                  <a:alpha val="50000"/>
                </a:prstClr>
              </a:innerShdw>
            </a:effectLst>
          </c:spPr>
          <c:marker>
            <c:symbol val="circle"/>
            <c:size val="5"/>
            <c:spPr>
              <a:solidFill>
                <a:srgbClr val="00B050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c:spPr>
          </c:marker>
          <c:cat>
            <c:strRef>
              <c:f>'Sitio 1'!$D$3:$R$3</c:f>
              <c:strCache>
                <c:ptCount val="15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
ANUAL</c:v>
                </c:pt>
                <c:pt idx="13">
                  <c:v>Previo</c:v>
                </c:pt>
                <c:pt idx="14">
                  <c:v>GRAN TOTAL</c:v>
                </c:pt>
              </c:strCache>
            </c:strRef>
          </c:cat>
          <c:val>
            <c:numRef>
              <c:f>'Formula Sheet'!$B$3:$P$3</c:f>
              <c:numCache>
                <c:formatCode>General</c:formatCode>
                <c:ptCount val="15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0</c:v>
                </c:pt>
                <c:pt idx="11">
                  <c:v>2</c:v>
                </c:pt>
                <c:pt idx="12">
                  <c:v>26</c:v>
                </c:pt>
                <c:pt idx="13">
                  <c:v>0</c:v>
                </c:pt>
                <c:pt idx="14">
                  <c:v>26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961-491F-AF1B-9DE809D197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864512"/>
        <c:axId val="200866432"/>
      </c:lineChart>
      <c:catAx>
        <c:axId val="2008645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es-VE"/>
          </a:p>
        </c:txPr>
        <c:crossAx val="200866432"/>
        <c:crosses val="autoZero"/>
        <c:auto val="1"/>
        <c:lblAlgn val="ctr"/>
        <c:lblOffset val="100"/>
        <c:noMultiLvlLbl val="0"/>
      </c:catAx>
      <c:valAx>
        <c:axId val="2008664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008645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VE"/>
              <a:t>Lesiones</a:t>
            </a:r>
            <a:r>
              <a:rPr lang="es-VE" baseline="0"/>
              <a:t> laborales</a:t>
            </a:r>
            <a:endParaRPr lang="es-VE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Sheet'!$A$4</c:f>
              <c:strCache>
                <c:ptCount val="1"/>
                <c:pt idx="0">
                  <c:v>Restricted work Injury (RWI )</c:v>
                </c:pt>
              </c:strCache>
            </c:strRef>
          </c:tx>
          <c:spPr>
            <a:pattFill prst="pct90">
              <a:fgClr>
                <a:schemeClr val="tx2"/>
              </a:fgClr>
              <a:bgClr>
                <a:srgbClr val="00B050"/>
              </a:bgClr>
            </a:patt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'Sitio 1'!$D$3:$R$3</c:f>
              <c:strCache>
                <c:ptCount val="15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
ANUAL</c:v>
                </c:pt>
                <c:pt idx="13">
                  <c:v>Previo</c:v>
                </c:pt>
                <c:pt idx="14">
                  <c:v>GRAN TOTAL</c:v>
                </c:pt>
              </c:strCache>
            </c:strRef>
          </c:cat>
          <c:val>
            <c:numRef>
              <c:f>'Formula Sheet'!$B$4:$P$4</c:f>
              <c:numCache>
                <c:formatCode>General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2</c:v>
                </c:pt>
                <c:pt idx="7">
                  <c:v>0</c:v>
                </c:pt>
                <c:pt idx="8">
                  <c:v>2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13</c:v>
                </c:pt>
                <c:pt idx="13">
                  <c:v>0</c:v>
                </c:pt>
                <c:pt idx="14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4F-4715-A98E-A189FF156F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927296"/>
        <c:axId val="201933184"/>
      </c:barChart>
      <c:catAx>
        <c:axId val="2019272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es-VE"/>
          </a:p>
        </c:txPr>
        <c:crossAx val="201933184"/>
        <c:crosses val="autoZero"/>
        <c:auto val="1"/>
        <c:lblAlgn val="ctr"/>
        <c:lblOffset val="100"/>
        <c:noMultiLvlLbl val="0"/>
      </c:catAx>
      <c:valAx>
        <c:axId val="2019331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019272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VE"/>
              <a:t>Tiempo perdido por lesiones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Sheet'!$A$5</c:f>
              <c:strCache>
                <c:ptCount val="1"/>
                <c:pt idx="0">
                  <c:v>Lost Time Injury ( LTI )</c:v>
                </c:pt>
              </c:strCache>
            </c:strRef>
          </c:tx>
          <c:invertIfNegative val="0"/>
          <c:cat>
            <c:strRef>
              <c:f>'Sitio 1'!$D$3:$R$3</c:f>
              <c:strCache>
                <c:ptCount val="15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
ANUAL</c:v>
                </c:pt>
                <c:pt idx="13">
                  <c:v>Previo</c:v>
                </c:pt>
                <c:pt idx="14">
                  <c:v>GRAN TOTAL</c:v>
                </c:pt>
              </c:strCache>
            </c:strRef>
          </c:cat>
          <c:val>
            <c:numRef>
              <c:f>'Formula Sheet'!$B$5:$P$5</c:f>
              <c:numCache>
                <c:formatCode>General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6</c:v>
                </c:pt>
                <c:pt idx="13">
                  <c:v>0</c:v>
                </c:pt>
                <c:pt idx="1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D7-4FA5-A81C-00A63BDDF7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961856"/>
        <c:axId val="201963392"/>
      </c:barChart>
      <c:catAx>
        <c:axId val="2019618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es-VE"/>
          </a:p>
        </c:txPr>
        <c:crossAx val="201963392"/>
        <c:crosses val="autoZero"/>
        <c:auto val="1"/>
        <c:lblAlgn val="ctr"/>
        <c:lblOffset val="100"/>
        <c:noMultiLvlLbl val="0"/>
      </c:catAx>
      <c:valAx>
        <c:axId val="20196339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019618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VE"/>
              <a:t>Número de días perdidos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'Formula Sheet'!$A$6</c:f>
              <c:strCache>
                <c:ptCount val="1"/>
                <c:pt idx="0">
                  <c:v>Number of lost workdays</c:v>
                </c:pt>
              </c:strCache>
            </c:strRef>
          </c:tx>
          <c:marker>
            <c:symbol val="circle"/>
            <c:size val="5"/>
            <c:spPr>
              <a:solidFill>
                <a:srgbClr val="00B050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c:spPr>
          </c:marker>
          <c:cat>
            <c:strRef>
              <c:f>'Sitio 1'!$D$3:$R$3</c:f>
              <c:strCache>
                <c:ptCount val="15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
ANUAL</c:v>
                </c:pt>
                <c:pt idx="13">
                  <c:v>Previo</c:v>
                </c:pt>
                <c:pt idx="14">
                  <c:v>GRAN TOTAL</c:v>
                </c:pt>
              </c:strCache>
            </c:strRef>
          </c:cat>
          <c:val>
            <c:numRef>
              <c:f>'Formula Sheet'!$B$6:$P$6</c:f>
              <c:numCache>
                <c:formatCode>General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9</c:v>
                </c:pt>
                <c:pt idx="13">
                  <c:v>0</c:v>
                </c:pt>
                <c:pt idx="14">
                  <c:v>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ED2-4EA8-9CA8-7CE028BA68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821824"/>
        <c:axId val="141823360"/>
      </c:lineChart>
      <c:catAx>
        <c:axId val="1418218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es-VE"/>
          </a:p>
        </c:txPr>
        <c:crossAx val="141823360"/>
        <c:crosses val="autoZero"/>
        <c:auto val="1"/>
        <c:lblAlgn val="ctr"/>
        <c:lblOffset val="100"/>
        <c:noMultiLvlLbl val="0"/>
      </c:catAx>
      <c:valAx>
        <c:axId val="14182336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8218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VE"/>
              <a:t>Fatalidades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'Formula Sheet'!$A$7</c:f>
              <c:strCache>
                <c:ptCount val="1"/>
                <c:pt idx="0">
                  <c:v>Fatal Incidents</c:v>
                </c:pt>
              </c:strCache>
            </c:strRef>
          </c:tx>
          <c:marker>
            <c:symbol val="circle"/>
            <c:size val="5"/>
            <c:spPr>
              <a:solidFill>
                <a:srgbClr val="00B050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c:spPr>
          </c:marker>
          <c:cat>
            <c:strRef>
              <c:f>'Sitio 1'!$D$3:$R$3</c:f>
              <c:strCache>
                <c:ptCount val="15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
ANUAL</c:v>
                </c:pt>
                <c:pt idx="13">
                  <c:v>Previo</c:v>
                </c:pt>
                <c:pt idx="14">
                  <c:v>GRAN TOTAL</c:v>
                </c:pt>
              </c:strCache>
            </c:strRef>
          </c:cat>
          <c:val>
            <c:numRef>
              <c:f>'Formula Sheet'!$B$7:$P$7</c:f>
              <c:numCache>
                <c:formatCode>General</c:formatCode>
                <c:ptCount val="15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5</c:v>
                </c:pt>
                <c:pt idx="13">
                  <c:v>0</c:v>
                </c:pt>
                <c:pt idx="14">
                  <c:v>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E12-4719-A676-B29FA6FDF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847936"/>
        <c:axId val="141862016"/>
      </c:lineChart>
      <c:catAx>
        <c:axId val="1418479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es-VE"/>
          </a:p>
        </c:txPr>
        <c:crossAx val="141862016"/>
        <c:crosses val="autoZero"/>
        <c:auto val="1"/>
        <c:lblAlgn val="ctr"/>
        <c:lblOffset val="100"/>
        <c:noMultiLvlLbl val="0"/>
      </c:catAx>
      <c:valAx>
        <c:axId val="1418620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8479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/>
              <a:t>Incidentes en carretera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Sheet'!$A$8</c:f>
              <c:strCache>
                <c:ptCount val="1"/>
                <c:pt idx="0">
                  <c:v>Road Traffic Incident ( RTI )</c:v>
                </c:pt>
              </c:strCache>
            </c:strRef>
          </c:tx>
          <c:invertIfNegative val="0"/>
          <c:cat>
            <c:strRef>
              <c:f>'Sitio 1'!$D$3:$R$3</c:f>
              <c:strCache>
                <c:ptCount val="15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
ANUAL</c:v>
                </c:pt>
                <c:pt idx="13">
                  <c:v>Previo</c:v>
                </c:pt>
                <c:pt idx="14">
                  <c:v>GRAN TOTAL</c:v>
                </c:pt>
              </c:strCache>
            </c:strRef>
          </c:cat>
          <c:val>
            <c:numRef>
              <c:f>'Formula Sheet'!$B$8:$P$8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</c:v>
                </c:pt>
                <c:pt idx="13">
                  <c:v>0</c:v>
                </c:pt>
                <c:pt idx="1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35-40B0-9BB8-92D31E114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890688"/>
        <c:axId val="141892224"/>
      </c:barChart>
      <c:catAx>
        <c:axId val="1418906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es-VE"/>
          </a:p>
        </c:txPr>
        <c:crossAx val="141892224"/>
        <c:crosses val="autoZero"/>
        <c:auto val="1"/>
        <c:lblAlgn val="ctr"/>
        <c:lblOffset val="100"/>
        <c:noMultiLvlLbl val="0"/>
      </c:catAx>
      <c:valAx>
        <c:axId val="14189222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8906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VE"/>
              <a:t>Incidentes con daños a la propiedad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Sheet'!$A$9</c:f>
              <c:strCache>
                <c:ptCount val="1"/>
                <c:pt idx="0">
                  <c:v>Property Damage Incident ( PDI )</c:v>
                </c:pt>
              </c:strCache>
            </c:strRef>
          </c:tx>
          <c:invertIfNegative val="0"/>
          <c:cat>
            <c:strRef>
              <c:f>'Sitio 1'!$D$3:$R$3</c:f>
              <c:strCache>
                <c:ptCount val="15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
ANUAL</c:v>
                </c:pt>
                <c:pt idx="13">
                  <c:v>Previo</c:v>
                </c:pt>
                <c:pt idx="14">
                  <c:v>GRAN TOTAL</c:v>
                </c:pt>
              </c:strCache>
            </c:strRef>
          </c:cat>
          <c:val>
            <c:numRef>
              <c:f>'Formula Sheet'!$B$9:$P$9</c:f>
              <c:numCache>
                <c:formatCode>General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  <c:pt idx="7">
                  <c:v>0</c:v>
                </c:pt>
                <c:pt idx="8">
                  <c:v>5</c:v>
                </c:pt>
                <c:pt idx="9">
                  <c:v>5</c:v>
                </c:pt>
                <c:pt idx="10">
                  <c:v>0</c:v>
                </c:pt>
                <c:pt idx="11">
                  <c:v>0</c:v>
                </c:pt>
                <c:pt idx="12">
                  <c:v>21</c:v>
                </c:pt>
                <c:pt idx="13">
                  <c:v>0</c:v>
                </c:pt>
                <c:pt idx="14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BC-45A1-A6A0-00148321B3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920896"/>
        <c:axId val="141926784"/>
      </c:barChart>
      <c:catAx>
        <c:axId val="141920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es-VE"/>
          </a:p>
        </c:txPr>
        <c:crossAx val="141926784"/>
        <c:crosses val="autoZero"/>
        <c:auto val="1"/>
        <c:lblAlgn val="ctr"/>
        <c:lblOffset val="100"/>
        <c:noMultiLvlLbl val="0"/>
      </c:catAx>
      <c:valAx>
        <c:axId val="1419267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9208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VE"/>
              <a:t>Incidentes Ambientales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Sheet'!$A$10</c:f>
              <c:strCache>
                <c:ptCount val="1"/>
                <c:pt idx="0">
                  <c:v>Environmental Incidents</c:v>
                </c:pt>
              </c:strCache>
            </c:strRef>
          </c:tx>
          <c:invertIfNegative val="0"/>
          <c:cat>
            <c:strRef>
              <c:f>'Sitio 1'!$D$3:$R$3</c:f>
              <c:strCache>
                <c:ptCount val="15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
ANUAL</c:v>
                </c:pt>
                <c:pt idx="13">
                  <c:v>Previo</c:v>
                </c:pt>
                <c:pt idx="14">
                  <c:v>GRAN TOTAL</c:v>
                </c:pt>
              </c:strCache>
            </c:strRef>
          </c:cat>
          <c:val>
            <c:numRef>
              <c:f>'Formula Sheet'!$B$10:$P$10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20</c:v>
                </c:pt>
                <c:pt idx="13">
                  <c:v>20</c:v>
                </c:pt>
                <c:pt idx="1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E8-419F-AC50-472689A110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955456"/>
        <c:axId val="141956992"/>
      </c:barChart>
      <c:catAx>
        <c:axId val="1419554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es-VE"/>
          </a:p>
        </c:txPr>
        <c:crossAx val="141956992"/>
        <c:crosses val="autoZero"/>
        <c:auto val="1"/>
        <c:lblAlgn val="ctr"/>
        <c:lblOffset val="100"/>
        <c:noMultiLvlLbl val="0"/>
      </c:catAx>
      <c:valAx>
        <c:axId val="14195699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9554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VE"/>
              <a:t>Número de simulacros realizados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Sheet'!$A$11</c:f>
              <c:strCache>
                <c:ptCount val="1"/>
                <c:pt idx="0">
                  <c:v>Number of Client HSE observation - Raised</c:v>
                </c:pt>
              </c:strCache>
            </c:strRef>
          </c:tx>
          <c:invertIfNegative val="0"/>
          <c:cat>
            <c:strRef>
              <c:f>'Sitio 1'!$D$3:$R$3</c:f>
              <c:strCache>
                <c:ptCount val="15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
ANUAL</c:v>
                </c:pt>
                <c:pt idx="13">
                  <c:v>Previo</c:v>
                </c:pt>
                <c:pt idx="14">
                  <c:v>GRAN TOTAL</c:v>
                </c:pt>
              </c:strCache>
            </c:strRef>
          </c:cat>
          <c:val>
            <c:numRef>
              <c:f>'Formula Sheet'!$B$11:$P$11</c:f>
              <c:numCache>
                <c:formatCode>General</c:formatCode>
                <c:ptCount val="15"/>
                <c:pt idx="0">
                  <c:v>20</c:v>
                </c:pt>
                <c:pt idx="1">
                  <c:v>50</c:v>
                </c:pt>
                <c:pt idx="2">
                  <c:v>30</c:v>
                </c:pt>
                <c:pt idx="3">
                  <c:v>40</c:v>
                </c:pt>
                <c:pt idx="4">
                  <c:v>70</c:v>
                </c:pt>
                <c:pt idx="5">
                  <c:v>10</c:v>
                </c:pt>
                <c:pt idx="6">
                  <c:v>30</c:v>
                </c:pt>
                <c:pt idx="7">
                  <c:v>60</c:v>
                </c:pt>
                <c:pt idx="8">
                  <c:v>90</c:v>
                </c:pt>
                <c:pt idx="9">
                  <c:v>40</c:v>
                </c:pt>
                <c:pt idx="10">
                  <c:v>20</c:v>
                </c:pt>
                <c:pt idx="11">
                  <c:v>10</c:v>
                </c:pt>
                <c:pt idx="12">
                  <c:v>470</c:v>
                </c:pt>
                <c:pt idx="13">
                  <c:v>2600</c:v>
                </c:pt>
                <c:pt idx="14">
                  <c:v>3070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20-4DDA-A23F-69D2D1213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985664"/>
        <c:axId val="141987200"/>
      </c:barChart>
      <c:catAx>
        <c:axId val="141985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700"/>
            </a:pPr>
            <a:endParaRPr lang="es-VE"/>
          </a:p>
        </c:txPr>
        <c:crossAx val="141987200"/>
        <c:crosses val="autoZero"/>
        <c:auto val="1"/>
        <c:lblAlgn val="ctr"/>
        <c:lblOffset val="100"/>
        <c:noMultiLvlLbl val="0"/>
      </c:catAx>
      <c:valAx>
        <c:axId val="14198720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9856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VE"/>
              <a:t>Número de inconformidades detectadas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Sheet'!$A$12</c:f>
              <c:strCache>
                <c:ptCount val="1"/>
                <c:pt idx="0">
                  <c:v>Number of Internal HSE observation - Raised</c:v>
                </c:pt>
              </c:strCache>
            </c:strRef>
          </c:tx>
          <c:invertIfNegative val="0"/>
          <c:cat>
            <c:strRef>
              <c:f>'Sitio 1'!$D$3:$R$3</c:f>
              <c:strCache>
                <c:ptCount val="15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
ANUAL</c:v>
                </c:pt>
                <c:pt idx="13">
                  <c:v>Previo</c:v>
                </c:pt>
                <c:pt idx="14">
                  <c:v>GRAN TOTAL</c:v>
                </c:pt>
              </c:strCache>
            </c:strRef>
          </c:cat>
          <c:val>
            <c:numRef>
              <c:f>'Formula Sheet'!$B$12:$P$12</c:f>
              <c:numCache>
                <c:formatCode>General</c:formatCode>
                <c:ptCount val="15"/>
                <c:pt idx="0">
                  <c:v>20</c:v>
                </c:pt>
                <c:pt idx="1">
                  <c:v>50</c:v>
                </c:pt>
                <c:pt idx="2">
                  <c:v>30</c:v>
                </c:pt>
                <c:pt idx="3">
                  <c:v>40</c:v>
                </c:pt>
                <c:pt idx="4">
                  <c:v>70</c:v>
                </c:pt>
                <c:pt idx="5">
                  <c:v>10</c:v>
                </c:pt>
                <c:pt idx="6">
                  <c:v>30</c:v>
                </c:pt>
                <c:pt idx="7">
                  <c:v>60</c:v>
                </c:pt>
                <c:pt idx="8">
                  <c:v>90</c:v>
                </c:pt>
                <c:pt idx="9">
                  <c:v>40</c:v>
                </c:pt>
                <c:pt idx="10">
                  <c:v>20</c:v>
                </c:pt>
                <c:pt idx="11">
                  <c:v>10</c:v>
                </c:pt>
                <c:pt idx="12">
                  <c:v>470</c:v>
                </c:pt>
                <c:pt idx="13">
                  <c:v>2500</c:v>
                </c:pt>
                <c:pt idx="14">
                  <c:v>2970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40-4CB7-AE7B-E32FA3E94B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2007680"/>
        <c:axId val="142038144"/>
      </c:barChart>
      <c:catAx>
        <c:axId val="1420076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700"/>
            </a:pPr>
            <a:endParaRPr lang="es-VE"/>
          </a:p>
        </c:txPr>
        <c:crossAx val="142038144"/>
        <c:crosses val="autoZero"/>
        <c:auto val="1"/>
        <c:lblAlgn val="ctr"/>
        <c:lblOffset val="100"/>
        <c:noMultiLvlLbl val="0"/>
      </c:catAx>
      <c:valAx>
        <c:axId val="14203814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20076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VE"/>
              <a:t>Número de charlas HSE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'Formula Sheet'!$A$25</c:f>
              <c:strCache>
                <c:ptCount val="1"/>
                <c:pt idx="0">
                  <c:v>HSE Specific Training - Number of persons</c:v>
                </c:pt>
              </c:strCache>
            </c:strRef>
          </c:tx>
          <c:marker>
            <c:symbol val="circle"/>
            <c:size val="5"/>
            <c:spPr>
              <a:solidFill>
                <a:srgbClr val="00B050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c:spPr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'Sitio 1'!$D$3:$R$3</c:f>
              <c:strCache>
                <c:ptCount val="15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
ANUAL</c:v>
                </c:pt>
                <c:pt idx="13">
                  <c:v>Previo</c:v>
                </c:pt>
                <c:pt idx="14">
                  <c:v>GRAN TOTAL</c:v>
                </c:pt>
              </c:strCache>
            </c:strRef>
          </c:cat>
          <c:val>
            <c:numRef>
              <c:f>'Formula Sheet'!$B$25:$P$25</c:f>
              <c:numCache>
                <c:formatCode>General</c:formatCode>
                <c:ptCount val="15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  <c:pt idx="3">
                  <c:v>200</c:v>
                </c:pt>
                <c:pt idx="4">
                  <c:v>100</c:v>
                </c:pt>
                <c:pt idx="5">
                  <c:v>50</c:v>
                </c:pt>
                <c:pt idx="6">
                  <c:v>100</c:v>
                </c:pt>
                <c:pt idx="7">
                  <c:v>220</c:v>
                </c:pt>
                <c:pt idx="8">
                  <c:v>300</c:v>
                </c:pt>
                <c:pt idx="9">
                  <c:v>100</c:v>
                </c:pt>
                <c:pt idx="10">
                  <c:v>50</c:v>
                </c:pt>
                <c:pt idx="11">
                  <c:v>100</c:v>
                </c:pt>
                <c:pt idx="12">
                  <c:v>1820</c:v>
                </c:pt>
                <c:pt idx="13">
                  <c:v>1000</c:v>
                </c:pt>
                <c:pt idx="14">
                  <c:v>2820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B3E-422C-BA75-AFF0DC84BD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847936"/>
        <c:axId val="141862016"/>
      </c:lineChart>
      <c:catAx>
        <c:axId val="1418479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es-VE"/>
          </a:p>
        </c:txPr>
        <c:crossAx val="141862016"/>
        <c:crosses val="autoZero"/>
        <c:auto val="1"/>
        <c:lblAlgn val="ctr"/>
        <c:lblOffset val="100"/>
        <c:noMultiLvlLbl val="0"/>
      </c:catAx>
      <c:valAx>
        <c:axId val="1418620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8479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VE"/>
              <a:t>Distribución</a:t>
            </a:r>
            <a:r>
              <a:rPr lang="es-VE" baseline="0"/>
              <a:t> p</a:t>
            </a:r>
            <a:r>
              <a:rPr lang="es-VE"/>
              <a:t>remios</a:t>
            </a:r>
            <a:r>
              <a:rPr lang="es-VE" baseline="0"/>
              <a:t> mensuales HSE</a:t>
            </a:r>
            <a:endParaRPr lang="es-VE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Sheet'!$A$26</c:f>
              <c:strCache>
                <c:ptCount val="1"/>
                <c:pt idx="0">
                  <c:v>Number of Monthly HSE Awards distributed</c:v>
                </c:pt>
              </c:strCache>
            </c:strRef>
          </c:tx>
          <c:invertIfNegative val="0"/>
          <c:cat>
            <c:strRef>
              <c:f>'Sitio 1'!$D$3:$R$3</c:f>
              <c:strCache>
                <c:ptCount val="15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
ANUAL</c:v>
                </c:pt>
                <c:pt idx="13">
                  <c:v>Previo</c:v>
                </c:pt>
                <c:pt idx="14">
                  <c:v>GRAN TOTAL</c:v>
                </c:pt>
              </c:strCache>
            </c:strRef>
          </c:cat>
          <c:val>
            <c:numRef>
              <c:f>'Formula Sheet'!$B$26:$P$26</c:f>
              <c:numCache>
                <c:formatCode>General</c:formatCode>
                <c:ptCount val="15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10</c:v>
                </c:pt>
                <c:pt idx="5">
                  <c:v>12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130</c:v>
                </c:pt>
                <c:pt idx="13">
                  <c:v>120</c:v>
                </c:pt>
                <c:pt idx="14">
                  <c:v>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69-43E1-A639-3CE47D38CB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821376"/>
        <c:axId val="174822912"/>
      </c:barChart>
      <c:catAx>
        <c:axId val="174821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 anchor="t" anchorCtr="0"/>
          <a:lstStyle/>
          <a:p>
            <a:pPr>
              <a:defRPr sz="700"/>
            </a:pPr>
            <a:endParaRPr lang="es-VE"/>
          </a:p>
        </c:txPr>
        <c:crossAx val="174822912"/>
        <c:crosses val="autoZero"/>
        <c:auto val="1"/>
        <c:lblAlgn val="ctr"/>
        <c:lblOffset val="100"/>
        <c:noMultiLvlLbl val="0"/>
      </c:catAx>
      <c:valAx>
        <c:axId val="17482291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74821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VE"/>
              <a:t>Inspecciones de seguridad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Sheet'!$A$27</c:f>
              <c:strCache>
                <c:ptCount val="1"/>
                <c:pt idx="0">
                  <c:v>Numbers client appreciations and Awards</c:v>
                </c:pt>
              </c:strCache>
            </c:strRef>
          </c:tx>
          <c:invertIfNegative val="0"/>
          <c:cat>
            <c:strRef>
              <c:f>'Sitio 1'!$D$3:$R$3</c:f>
              <c:strCache>
                <c:ptCount val="15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
ANUAL</c:v>
                </c:pt>
                <c:pt idx="13">
                  <c:v>Previo</c:v>
                </c:pt>
                <c:pt idx="14">
                  <c:v>GRAN TOTAL</c:v>
                </c:pt>
              </c:strCache>
            </c:strRef>
          </c:cat>
          <c:val>
            <c:numRef>
              <c:f>'Formula Sheet'!$B$27:$P$27</c:f>
              <c:numCache>
                <c:formatCode>General</c:formatCode>
                <c:ptCount val="15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10</c:v>
                </c:pt>
                <c:pt idx="5">
                  <c:v>10</c:v>
                </c:pt>
                <c:pt idx="6">
                  <c:v>12</c:v>
                </c:pt>
                <c:pt idx="7">
                  <c:v>12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132</c:v>
                </c:pt>
                <c:pt idx="13">
                  <c:v>120</c:v>
                </c:pt>
                <c:pt idx="14">
                  <c:v>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26-44D5-AE9D-3DFABD91A6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821376"/>
        <c:axId val="174822912"/>
      </c:barChart>
      <c:catAx>
        <c:axId val="174821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 anchor="t" anchorCtr="0"/>
          <a:lstStyle/>
          <a:p>
            <a:pPr>
              <a:defRPr sz="700"/>
            </a:pPr>
            <a:endParaRPr lang="es-VE"/>
          </a:p>
        </c:txPr>
        <c:crossAx val="174822912"/>
        <c:crosses val="autoZero"/>
        <c:auto val="1"/>
        <c:lblAlgn val="ctr"/>
        <c:lblOffset val="100"/>
        <c:noMultiLvlLbl val="0"/>
      </c:catAx>
      <c:valAx>
        <c:axId val="17482291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74821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VE"/>
              <a:t>Número de emergencias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Sheet'!$A$28</c:f>
              <c:strCache>
                <c:ptCount val="1"/>
                <c:pt idx="0">
                  <c:v>Number of Emergency drills conducted</c:v>
                </c:pt>
              </c:strCache>
            </c:strRef>
          </c:tx>
          <c:invertIfNegative val="0"/>
          <c:cat>
            <c:strRef>
              <c:f>'Sitio 1'!$D$3:$R$3</c:f>
              <c:strCache>
                <c:ptCount val="15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
ANUAL</c:v>
                </c:pt>
                <c:pt idx="13">
                  <c:v>Previo</c:v>
                </c:pt>
                <c:pt idx="14">
                  <c:v>GRAN TOTAL</c:v>
                </c:pt>
              </c:strCache>
            </c:strRef>
          </c:cat>
          <c:val>
            <c:numRef>
              <c:f>'Formula Sheet'!$B$28:$P$28</c:f>
              <c:numCache>
                <c:formatCode>General</c:formatCode>
                <c:ptCount val="15"/>
                <c:pt idx="0">
                  <c:v>10</c:v>
                </c:pt>
                <c:pt idx="1">
                  <c:v>0</c:v>
                </c:pt>
                <c:pt idx="2">
                  <c:v>10</c:v>
                </c:pt>
                <c:pt idx="3">
                  <c:v>0</c:v>
                </c:pt>
                <c:pt idx="4">
                  <c:v>10</c:v>
                </c:pt>
                <c:pt idx="5">
                  <c:v>0</c:v>
                </c:pt>
                <c:pt idx="6">
                  <c:v>10</c:v>
                </c:pt>
                <c:pt idx="7">
                  <c:v>0</c:v>
                </c:pt>
                <c:pt idx="8">
                  <c:v>10</c:v>
                </c:pt>
                <c:pt idx="9">
                  <c:v>0</c:v>
                </c:pt>
                <c:pt idx="10">
                  <c:v>10</c:v>
                </c:pt>
                <c:pt idx="11">
                  <c:v>0</c:v>
                </c:pt>
                <c:pt idx="12">
                  <c:v>60</c:v>
                </c:pt>
                <c:pt idx="13">
                  <c:v>60</c:v>
                </c:pt>
                <c:pt idx="14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D9-4B13-8BF1-9ECB82E9BA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927296"/>
        <c:axId val="201933184"/>
      </c:barChart>
      <c:catAx>
        <c:axId val="2019272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es-VE"/>
          </a:p>
        </c:txPr>
        <c:crossAx val="201933184"/>
        <c:crosses val="autoZero"/>
        <c:auto val="1"/>
        <c:lblAlgn val="ctr"/>
        <c:lblOffset val="100"/>
        <c:noMultiLvlLbl val="0"/>
      </c:catAx>
      <c:valAx>
        <c:axId val="2019331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019272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Sheet'!$A$2</c:f>
              <c:strCache>
                <c:ptCount val="1"/>
                <c:pt idx="0">
                  <c:v>First Aid Case ( FAC )</c:v>
                </c:pt>
              </c:strCache>
            </c:strRef>
          </c:tx>
          <c:spPr>
            <a:pattFill prst="dashVert">
              <a:fgClr>
                <a:schemeClr val="tx2"/>
              </a:fgClr>
              <a:bgClr>
                <a:srgbClr val="00B050"/>
              </a:bgClr>
            </a:patt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Sheet'!$B$2:$P$2</c:f>
              <c:numCache>
                <c:formatCode>General</c:formatCode>
                <c:ptCount val="15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20</c:v>
                </c:pt>
                <c:pt idx="4">
                  <c:v>10</c:v>
                </c:pt>
                <c:pt idx="5">
                  <c:v>20</c:v>
                </c:pt>
                <c:pt idx="6">
                  <c:v>60</c:v>
                </c:pt>
                <c:pt idx="7">
                  <c:v>30</c:v>
                </c:pt>
                <c:pt idx="8">
                  <c:v>10</c:v>
                </c:pt>
                <c:pt idx="9">
                  <c:v>80</c:v>
                </c:pt>
                <c:pt idx="10">
                  <c:v>20</c:v>
                </c:pt>
                <c:pt idx="11">
                  <c:v>10</c:v>
                </c:pt>
                <c:pt idx="12">
                  <c:v>290</c:v>
                </c:pt>
                <c:pt idx="13">
                  <c:v>100</c:v>
                </c:pt>
                <c:pt idx="14">
                  <c:v>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E4-4D45-BB62-CAF6A2B8A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821376"/>
        <c:axId val="174822912"/>
      </c:barChart>
      <c:catAx>
        <c:axId val="174821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 anchor="t" anchorCtr="0"/>
          <a:lstStyle/>
          <a:p>
            <a:pPr>
              <a:defRPr sz="700"/>
            </a:pPr>
            <a:endParaRPr lang="es-VE"/>
          </a:p>
        </c:txPr>
        <c:crossAx val="174822912"/>
        <c:crosses val="autoZero"/>
        <c:auto val="1"/>
        <c:lblAlgn val="ctr"/>
        <c:lblOffset val="100"/>
        <c:noMultiLvlLbl val="0"/>
      </c:catAx>
      <c:valAx>
        <c:axId val="17482291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74821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'Formula Sheet'!$A$3</c:f>
              <c:strCache>
                <c:ptCount val="1"/>
                <c:pt idx="0">
                  <c:v>Medical Treatment Injury ( MTI )</c:v>
                </c:pt>
              </c:strCache>
            </c:strRef>
          </c:tx>
          <c:spPr>
            <a:ln w="22225" cmpd="dbl">
              <a:solidFill>
                <a:srgbClr val="00B050">
                  <a:alpha val="57000"/>
                </a:srgbClr>
              </a:solidFill>
              <a:prstDash val="sysDash"/>
            </a:ln>
            <a:effectLst>
              <a:innerShdw blurRad="63500" dist="50800" dir="13500000">
                <a:prstClr val="black">
                  <a:alpha val="50000"/>
                </a:prstClr>
              </a:innerShdw>
            </a:effectLst>
          </c:spPr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Sheet'!$B$3:$P$3</c:f>
              <c:numCache>
                <c:formatCode>General</c:formatCode>
                <c:ptCount val="15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0</c:v>
                </c:pt>
                <c:pt idx="11">
                  <c:v>2</c:v>
                </c:pt>
                <c:pt idx="12">
                  <c:v>26</c:v>
                </c:pt>
                <c:pt idx="13">
                  <c:v>0</c:v>
                </c:pt>
                <c:pt idx="14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B4D-42FF-B71C-E4D3B3579D8E}"/>
            </c:ext>
          </c:extLst>
        </c:ser>
        <c:ser>
          <c:idx val="1"/>
          <c:order val="1"/>
          <c:tx>
            <c:strRef>
              <c:f>'Formula Sheet'!$A$3</c:f>
              <c:strCache>
                <c:ptCount val="1"/>
                <c:pt idx="0">
                  <c:v>Medical Treatment Injury ( MTI )</c:v>
                </c:pt>
              </c:strCache>
            </c:strRef>
          </c:tx>
          <c:spPr>
            <a:ln w="22225" cmpd="dbl">
              <a:solidFill>
                <a:srgbClr val="00B050">
                  <a:alpha val="57000"/>
                </a:srgbClr>
              </a:solidFill>
              <a:prstDash val="sysDash"/>
            </a:ln>
            <a:effectLst>
              <a:innerShdw blurRad="63500" dist="50800" dir="13500000">
                <a:prstClr val="black">
                  <a:alpha val="50000"/>
                </a:prstClr>
              </a:innerShdw>
            </a:effectLst>
          </c:spPr>
          <c:marker>
            <c:symbol val="circle"/>
            <c:size val="5"/>
            <c:spPr>
              <a:solidFill>
                <a:srgbClr val="00B050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c:spPr>
          </c:marker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Sheet'!$B$3:$P$3</c:f>
              <c:numCache>
                <c:formatCode>General</c:formatCode>
                <c:ptCount val="15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0</c:v>
                </c:pt>
                <c:pt idx="11">
                  <c:v>2</c:v>
                </c:pt>
                <c:pt idx="12">
                  <c:v>26</c:v>
                </c:pt>
                <c:pt idx="13">
                  <c:v>0</c:v>
                </c:pt>
                <c:pt idx="14">
                  <c:v>26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7B4D-42FF-B71C-E4D3B3579D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864512"/>
        <c:axId val="200866432"/>
      </c:lineChart>
      <c:catAx>
        <c:axId val="2008645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00866432"/>
        <c:crosses val="autoZero"/>
        <c:auto val="1"/>
        <c:lblAlgn val="ctr"/>
        <c:lblOffset val="100"/>
        <c:noMultiLvlLbl val="0"/>
      </c:catAx>
      <c:valAx>
        <c:axId val="2008664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008645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Sheet'!$A$4</c:f>
              <c:strCache>
                <c:ptCount val="1"/>
                <c:pt idx="0">
                  <c:v>Restricted work Injury (RWI )</c:v>
                </c:pt>
              </c:strCache>
            </c:strRef>
          </c:tx>
          <c:spPr>
            <a:pattFill prst="pct90">
              <a:fgClr>
                <a:schemeClr val="tx2"/>
              </a:fgClr>
              <a:bgClr>
                <a:srgbClr val="00B050"/>
              </a:bgClr>
            </a:patt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Sheet'!$B$4:$P$4</c:f>
              <c:numCache>
                <c:formatCode>General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2</c:v>
                </c:pt>
                <c:pt idx="7">
                  <c:v>0</c:v>
                </c:pt>
                <c:pt idx="8">
                  <c:v>2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13</c:v>
                </c:pt>
                <c:pt idx="13">
                  <c:v>0</c:v>
                </c:pt>
                <c:pt idx="14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5B-4356-B285-91533DA7E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927296"/>
        <c:axId val="201933184"/>
      </c:barChart>
      <c:catAx>
        <c:axId val="2019272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01933184"/>
        <c:crosses val="autoZero"/>
        <c:auto val="1"/>
        <c:lblAlgn val="ctr"/>
        <c:lblOffset val="100"/>
        <c:noMultiLvlLbl val="0"/>
      </c:catAx>
      <c:valAx>
        <c:axId val="2019331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019272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Sheet'!$A$5</c:f>
              <c:strCache>
                <c:ptCount val="1"/>
                <c:pt idx="0">
                  <c:v>Lost Time Injury ( LTI )</c:v>
                </c:pt>
              </c:strCache>
            </c:strRef>
          </c:tx>
          <c:invertIfNegative val="0"/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Sheet'!$B$5:$P$5</c:f>
              <c:numCache>
                <c:formatCode>General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6</c:v>
                </c:pt>
                <c:pt idx="13">
                  <c:v>0</c:v>
                </c:pt>
                <c:pt idx="1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C3-4854-9A90-AC8E5F552E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961856"/>
        <c:axId val="201963392"/>
      </c:barChart>
      <c:catAx>
        <c:axId val="2019618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01963392"/>
        <c:crosses val="autoZero"/>
        <c:auto val="1"/>
        <c:lblAlgn val="ctr"/>
        <c:lblOffset val="100"/>
        <c:noMultiLvlLbl val="0"/>
      </c:catAx>
      <c:valAx>
        <c:axId val="20196339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019618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'Formula Sheet'!$A$6</c:f>
              <c:strCache>
                <c:ptCount val="1"/>
                <c:pt idx="0">
                  <c:v>Number of lost workdays</c:v>
                </c:pt>
              </c:strCache>
            </c:strRef>
          </c:tx>
          <c:marker>
            <c:symbol val="circle"/>
            <c:size val="5"/>
            <c:spPr>
              <a:solidFill>
                <a:srgbClr val="00B050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c:spPr>
          </c:marker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Sheet'!$B$6:$P$6</c:f>
              <c:numCache>
                <c:formatCode>General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9</c:v>
                </c:pt>
                <c:pt idx="13">
                  <c:v>0</c:v>
                </c:pt>
                <c:pt idx="14">
                  <c:v>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AEBC-4EA8-A4DB-61D50C8487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821824"/>
        <c:axId val="141823360"/>
      </c:lineChart>
      <c:catAx>
        <c:axId val="1418218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1823360"/>
        <c:crosses val="autoZero"/>
        <c:auto val="1"/>
        <c:lblAlgn val="ctr"/>
        <c:lblOffset val="100"/>
        <c:noMultiLvlLbl val="0"/>
      </c:catAx>
      <c:valAx>
        <c:axId val="14182336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8218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'Formula Sheet'!$A$7</c:f>
              <c:strCache>
                <c:ptCount val="1"/>
                <c:pt idx="0">
                  <c:v>Fatal Incidents</c:v>
                </c:pt>
              </c:strCache>
            </c:strRef>
          </c:tx>
          <c:marker>
            <c:symbol val="circle"/>
            <c:size val="5"/>
            <c:spPr>
              <a:solidFill>
                <a:srgbClr val="00B050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c:spPr>
          </c:marker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Sheet'!$B$7:$P$7</c:f>
              <c:numCache>
                <c:formatCode>General</c:formatCode>
                <c:ptCount val="15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5</c:v>
                </c:pt>
                <c:pt idx="13">
                  <c:v>0</c:v>
                </c:pt>
                <c:pt idx="14">
                  <c:v>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86E-4821-8189-973A84D2B8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847936"/>
        <c:axId val="141862016"/>
      </c:lineChart>
      <c:catAx>
        <c:axId val="1418479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1862016"/>
        <c:crosses val="autoZero"/>
        <c:auto val="1"/>
        <c:lblAlgn val="ctr"/>
        <c:lblOffset val="100"/>
        <c:noMultiLvlLbl val="0"/>
      </c:catAx>
      <c:valAx>
        <c:axId val="1418620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8479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Sheet'!$A$8</c:f>
              <c:strCache>
                <c:ptCount val="1"/>
                <c:pt idx="0">
                  <c:v>Road Traffic Incident ( RTI )</c:v>
                </c:pt>
              </c:strCache>
            </c:strRef>
          </c:tx>
          <c:invertIfNegative val="0"/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Sheet'!$B$8:$P$8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</c:v>
                </c:pt>
                <c:pt idx="13">
                  <c:v>0</c:v>
                </c:pt>
                <c:pt idx="1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DB-4A86-91AB-A7655C6647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890688"/>
        <c:axId val="141892224"/>
      </c:barChart>
      <c:catAx>
        <c:axId val="1418906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1892224"/>
        <c:crosses val="autoZero"/>
        <c:auto val="1"/>
        <c:lblAlgn val="ctr"/>
        <c:lblOffset val="100"/>
        <c:noMultiLvlLbl val="0"/>
      </c:catAx>
      <c:valAx>
        <c:axId val="14189222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8906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Sheet'!$A$9</c:f>
              <c:strCache>
                <c:ptCount val="1"/>
                <c:pt idx="0">
                  <c:v>Property Damage Incident ( PDI )</c:v>
                </c:pt>
              </c:strCache>
            </c:strRef>
          </c:tx>
          <c:invertIfNegative val="0"/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Sheet'!$B$9:$P$9</c:f>
              <c:numCache>
                <c:formatCode>General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  <c:pt idx="7">
                  <c:v>0</c:v>
                </c:pt>
                <c:pt idx="8">
                  <c:v>5</c:v>
                </c:pt>
                <c:pt idx="9">
                  <c:v>5</c:v>
                </c:pt>
                <c:pt idx="10">
                  <c:v>0</c:v>
                </c:pt>
                <c:pt idx="11">
                  <c:v>0</c:v>
                </c:pt>
                <c:pt idx="12">
                  <c:v>21</c:v>
                </c:pt>
                <c:pt idx="13">
                  <c:v>0</c:v>
                </c:pt>
                <c:pt idx="14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B8-45BF-95A6-ACE836A8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920896"/>
        <c:axId val="141926784"/>
      </c:barChart>
      <c:catAx>
        <c:axId val="141920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1926784"/>
        <c:crosses val="autoZero"/>
        <c:auto val="1"/>
        <c:lblAlgn val="ctr"/>
        <c:lblOffset val="100"/>
        <c:noMultiLvlLbl val="0"/>
      </c:catAx>
      <c:valAx>
        <c:axId val="1419267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9208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Sheet'!$A$10</c:f>
              <c:strCache>
                <c:ptCount val="1"/>
                <c:pt idx="0">
                  <c:v>Environmental Incidents</c:v>
                </c:pt>
              </c:strCache>
            </c:strRef>
          </c:tx>
          <c:invertIfNegative val="0"/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Sheet'!$B$10:$P$10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20</c:v>
                </c:pt>
                <c:pt idx="13">
                  <c:v>20</c:v>
                </c:pt>
                <c:pt idx="1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10-439B-B20F-28811CCA5F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955456"/>
        <c:axId val="141956992"/>
      </c:barChart>
      <c:catAx>
        <c:axId val="1419554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1956992"/>
        <c:crosses val="autoZero"/>
        <c:auto val="1"/>
        <c:lblAlgn val="ctr"/>
        <c:lblOffset val="100"/>
        <c:noMultiLvlLbl val="0"/>
      </c:catAx>
      <c:valAx>
        <c:axId val="14195699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9554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Sheet'!$A$11</c:f>
              <c:strCache>
                <c:ptCount val="1"/>
                <c:pt idx="0">
                  <c:v>Number of Client HSE observation - Raised</c:v>
                </c:pt>
              </c:strCache>
            </c:strRef>
          </c:tx>
          <c:invertIfNegative val="0"/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Sheet'!$B$11:$P$11</c:f>
              <c:numCache>
                <c:formatCode>General</c:formatCode>
                <c:ptCount val="15"/>
                <c:pt idx="0">
                  <c:v>20</c:v>
                </c:pt>
                <c:pt idx="1">
                  <c:v>50</c:v>
                </c:pt>
                <c:pt idx="2">
                  <c:v>30</c:v>
                </c:pt>
                <c:pt idx="3">
                  <c:v>40</c:v>
                </c:pt>
                <c:pt idx="4">
                  <c:v>70</c:v>
                </c:pt>
                <c:pt idx="5">
                  <c:v>10</c:v>
                </c:pt>
                <c:pt idx="6">
                  <c:v>30</c:v>
                </c:pt>
                <c:pt idx="7">
                  <c:v>60</c:v>
                </c:pt>
                <c:pt idx="8">
                  <c:v>90</c:v>
                </c:pt>
                <c:pt idx="9">
                  <c:v>40</c:v>
                </c:pt>
                <c:pt idx="10">
                  <c:v>20</c:v>
                </c:pt>
                <c:pt idx="11">
                  <c:v>10</c:v>
                </c:pt>
                <c:pt idx="12">
                  <c:v>470</c:v>
                </c:pt>
                <c:pt idx="13">
                  <c:v>2600</c:v>
                </c:pt>
                <c:pt idx="14">
                  <c:v>3070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E5-4D61-94D1-87A564BFC4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985664"/>
        <c:axId val="141987200"/>
      </c:barChart>
      <c:catAx>
        <c:axId val="141985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700"/>
            </a:pPr>
            <a:endParaRPr lang="es-VE"/>
          </a:p>
        </c:txPr>
        <c:crossAx val="141987200"/>
        <c:crosses val="autoZero"/>
        <c:auto val="1"/>
        <c:lblAlgn val="ctr"/>
        <c:lblOffset val="100"/>
        <c:noMultiLvlLbl val="0"/>
      </c:catAx>
      <c:valAx>
        <c:axId val="14198720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9856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Sheet'!$A$12</c:f>
              <c:strCache>
                <c:ptCount val="1"/>
                <c:pt idx="0">
                  <c:v>Number of Internal HSE observation - Raised</c:v>
                </c:pt>
              </c:strCache>
            </c:strRef>
          </c:tx>
          <c:invertIfNegative val="0"/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Sheet'!$B$12:$P$12</c:f>
              <c:numCache>
                <c:formatCode>General</c:formatCode>
                <c:ptCount val="15"/>
                <c:pt idx="0">
                  <c:v>20</c:v>
                </c:pt>
                <c:pt idx="1">
                  <c:v>50</c:v>
                </c:pt>
                <c:pt idx="2">
                  <c:v>30</c:v>
                </c:pt>
                <c:pt idx="3">
                  <c:v>40</c:v>
                </c:pt>
                <c:pt idx="4">
                  <c:v>70</c:v>
                </c:pt>
                <c:pt idx="5">
                  <c:v>10</c:v>
                </c:pt>
                <c:pt idx="6">
                  <c:v>30</c:v>
                </c:pt>
                <c:pt idx="7">
                  <c:v>60</c:v>
                </c:pt>
                <c:pt idx="8">
                  <c:v>90</c:v>
                </c:pt>
                <c:pt idx="9">
                  <c:v>40</c:v>
                </c:pt>
                <c:pt idx="10">
                  <c:v>20</c:v>
                </c:pt>
                <c:pt idx="11">
                  <c:v>10</c:v>
                </c:pt>
                <c:pt idx="12">
                  <c:v>470</c:v>
                </c:pt>
                <c:pt idx="13">
                  <c:v>2500</c:v>
                </c:pt>
                <c:pt idx="14">
                  <c:v>2970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F4-4CF9-9757-3A679D5447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2007680"/>
        <c:axId val="142038144"/>
      </c:barChart>
      <c:catAx>
        <c:axId val="1420076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700"/>
            </a:pPr>
            <a:endParaRPr lang="es-VE"/>
          </a:p>
        </c:txPr>
        <c:crossAx val="142038144"/>
        <c:crosses val="autoZero"/>
        <c:auto val="1"/>
        <c:lblAlgn val="ctr"/>
        <c:lblOffset val="100"/>
        <c:noMultiLvlLbl val="0"/>
      </c:catAx>
      <c:valAx>
        <c:axId val="14203814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20076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VE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'Formula Sheet'!$A$25</c:f>
              <c:strCache>
                <c:ptCount val="1"/>
                <c:pt idx="0">
                  <c:v>HSE Specific Training - Number of persons</c:v>
                </c:pt>
              </c:strCache>
            </c:strRef>
          </c:tx>
          <c:marker>
            <c:symbol val="circle"/>
            <c:size val="5"/>
            <c:spPr>
              <a:solidFill>
                <a:srgbClr val="00B050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c:spPr>
          </c:marker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Sheet'!$B$25:$P$25</c:f>
              <c:numCache>
                <c:formatCode>General</c:formatCode>
                <c:ptCount val="15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  <c:pt idx="3">
                  <c:v>200</c:v>
                </c:pt>
                <c:pt idx="4">
                  <c:v>100</c:v>
                </c:pt>
                <c:pt idx="5">
                  <c:v>50</c:v>
                </c:pt>
                <c:pt idx="6">
                  <c:v>100</c:v>
                </c:pt>
                <c:pt idx="7">
                  <c:v>220</c:v>
                </c:pt>
                <c:pt idx="8">
                  <c:v>300</c:v>
                </c:pt>
                <c:pt idx="9">
                  <c:v>100</c:v>
                </c:pt>
                <c:pt idx="10">
                  <c:v>50</c:v>
                </c:pt>
                <c:pt idx="11">
                  <c:v>100</c:v>
                </c:pt>
                <c:pt idx="12">
                  <c:v>1820</c:v>
                </c:pt>
                <c:pt idx="13">
                  <c:v>1000</c:v>
                </c:pt>
                <c:pt idx="14">
                  <c:v>2820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2A6-41B6-8F66-06C94EC708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847936"/>
        <c:axId val="141862016"/>
      </c:lineChart>
      <c:catAx>
        <c:axId val="1418479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1862016"/>
        <c:crosses val="autoZero"/>
        <c:auto val="1"/>
        <c:lblAlgn val="ctr"/>
        <c:lblOffset val="100"/>
        <c:noMultiLvlLbl val="0"/>
      </c:catAx>
      <c:valAx>
        <c:axId val="1418620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8479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VE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Sheet'!$A$26</c:f>
              <c:strCache>
                <c:ptCount val="1"/>
                <c:pt idx="0">
                  <c:v>Number of Monthly HSE Awards distributed</c:v>
                </c:pt>
              </c:strCache>
            </c:strRef>
          </c:tx>
          <c:invertIfNegative val="0"/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Sheet'!$B$26:$P$26</c:f>
              <c:numCache>
                <c:formatCode>General</c:formatCode>
                <c:ptCount val="15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10</c:v>
                </c:pt>
                <c:pt idx="5">
                  <c:v>12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130</c:v>
                </c:pt>
                <c:pt idx="13">
                  <c:v>120</c:v>
                </c:pt>
                <c:pt idx="14">
                  <c:v>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6B-481B-B5F3-19D7F8E628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821376"/>
        <c:axId val="174822912"/>
      </c:barChart>
      <c:catAx>
        <c:axId val="174821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 anchor="t" anchorCtr="0"/>
          <a:lstStyle/>
          <a:p>
            <a:pPr>
              <a:defRPr sz="700"/>
            </a:pPr>
            <a:endParaRPr lang="es-VE"/>
          </a:p>
        </c:txPr>
        <c:crossAx val="174822912"/>
        <c:crosses val="autoZero"/>
        <c:auto val="1"/>
        <c:lblAlgn val="ctr"/>
        <c:lblOffset val="100"/>
        <c:noMultiLvlLbl val="0"/>
      </c:catAx>
      <c:valAx>
        <c:axId val="17482291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74821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VE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Sheet'!$A$27</c:f>
              <c:strCache>
                <c:ptCount val="1"/>
                <c:pt idx="0">
                  <c:v>Numbers client appreciations and Awards</c:v>
                </c:pt>
              </c:strCache>
            </c:strRef>
          </c:tx>
          <c:invertIfNegative val="0"/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Sheet'!$B$27:$P$27</c:f>
              <c:numCache>
                <c:formatCode>General</c:formatCode>
                <c:ptCount val="15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10</c:v>
                </c:pt>
                <c:pt idx="5">
                  <c:v>10</c:v>
                </c:pt>
                <c:pt idx="6">
                  <c:v>12</c:v>
                </c:pt>
                <c:pt idx="7">
                  <c:v>12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132</c:v>
                </c:pt>
                <c:pt idx="13">
                  <c:v>120</c:v>
                </c:pt>
                <c:pt idx="14">
                  <c:v>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49-410F-BE27-099B11B999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821376"/>
        <c:axId val="174822912"/>
      </c:barChart>
      <c:catAx>
        <c:axId val="174821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 anchor="t" anchorCtr="0"/>
          <a:lstStyle/>
          <a:p>
            <a:pPr>
              <a:defRPr sz="700"/>
            </a:pPr>
            <a:endParaRPr lang="es-VE"/>
          </a:p>
        </c:txPr>
        <c:crossAx val="174822912"/>
        <c:crosses val="autoZero"/>
        <c:auto val="1"/>
        <c:lblAlgn val="ctr"/>
        <c:lblOffset val="100"/>
        <c:noMultiLvlLbl val="0"/>
      </c:catAx>
      <c:valAx>
        <c:axId val="17482291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74821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VE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Sheet'!$A$28</c:f>
              <c:strCache>
                <c:ptCount val="1"/>
                <c:pt idx="0">
                  <c:v>Number of Emergency drills conducted</c:v>
                </c:pt>
              </c:strCache>
            </c:strRef>
          </c:tx>
          <c:invertIfNegative val="0"/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Sheet'!$B$28:$P$28</c:f>
              <c:numCache>
                <c:formatCode>General</c:formatCode>
                <c:ptCount val="15"/>
                <c:pt idx="0">
                  <c:v>10</c:v>
                </c:pt>
                <c:pt idx="1">
                  <c:v>0</c:v>
                </c:pt>
                <c:pt idx="2">
                  <c:v>10</c:v>
                </c:pt>
                <c:pt idx="3">
                  <c:v>0</c:v>
                </c:pt>
                <c:pt idx="4">
                  <c:v>10</c:v>
                </c:pt>
                <c:pt idx="5">
                  <c:v>0</c:v>
                </c:pt>
                <c:pt idx="6">
                  <c:v>10</c:v>
                </c:pt>
                <c:pt idx="7">
                  <c:v>0</c:v>
                </c:pt>
                <c:pt idx="8">
                  <c:v>10</c:v>
                </c:pt>
                <c:pt idx="9">
                  <c:v>0</c:v>
                </c:pt>
                <c:pt idx="10">
                  <c:v>10</c:v>
                </c:pt>
                <c:pt idx="11">
                  <c:v>0</c:v>
                </c:pt>
                <c:pt idx="12">
                  <c:v>60</c:v>
                </c:pt>
                <c:pt idx="13">
                  <c:v>60</c:v>
                </c:pt>
                <c:pt idx="14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BE-48F0-92F4-DB7601744A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927296"/>
        <c:axId val="201933184"/>
      </c:barChart>
      <c:catAx>
        <c:axId val="2019272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01933184"/>
        <c:crosses val="autoZero"/>
        <c:auto val="1"/>
        <c:lblAlgn val="ctr"/>
        <c:lblOffset val="100"/>
        <c:noMultiLvlLbl val="0"/>
      </c:catAx>
      <c:valAx>
        <c:axId val="2019331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019272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3.xml"/><Relationship Id="rId13" Type="http://schemas.openxmlformats.org/officeDocument/2006/relationships/chart" Target="../charts/chart28.xml"/><Relationship Id="rId3" Type="http://schemas.openxmlformats.org/officeDocument/2006/relationships/chart" Target="../charts/chart18.xml"/><Relationship Id="rId7" Type="http://schemas.openxmlformats.org/officeDocument/2006/relationships/chart" Target="../charts/chart22.xml"/><Relationship Id="rId12" Type="http://schemas.openxmlformats.org/officeDocument/2006/relationships/chart" Target="../charts/chart27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6" Type="http://schemas.openxmlformats.org/officeDocument/2006/relationships/chart" Target="../charts/chart21.xml"/><Relationship Id="rId11" Type="http://schemas.openxmlformats.org/officeDocument/2006/relationships/chart" Target="../charts/chart26.xml"/><Relationship Id="rId5" Type="http://schemas.openxmlformats.org/officeDocument/2006/relationships/chart" Target="../charts/chart20.xml"/><Relationship Id="rId15" Type="http://schemas.openxmlformats.org/officeDocument/2006/relationships/chart" Target="../charts/chart30.xml"/><Relationship Id="rId10" Type="http://schemas.openxmlformats.org/officeDocument/2006/relationships/chart" Target="../charts/chart25.xml"/><Relationship Id="rId4" Type="http://schemas.openxmlformats.org/officeDocument/2006/relationships/chart" Target="../charts/chart19.xml"/><Relationship Id="rId9" Type="http://schemas.openxmlformats.org/officeDocument/2006/relationships/chart" Target="../charts/chart24.xml"/><Relationship Id="rId14" Type="http://schemas.openxmlformats.org/officeDocument/2006/relationships/chart" Target="../charts/chart2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43</xdr:row>
      <xdr:rowOff>95250</xdr:rowOff>
    </xdr:from>
    <xdr:to>
      <xdr:col>6</xdr:col>
      <xdr:colOff>390525</xdr:colOff>
      <xdr:row>44</xdr:row>
      <xdr:rowOff>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057525" y="10572750"/>
          <a:ext cx="9906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LTIFR</a:t>
          </a:r>
        </a:p>
        <a:p>
          <a:pPr algn="ctr"/>
          <a:r>
            <a:rPr lang="en-AU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YTD</a:t>
          </a:r>
        </a:p>
      </xdr:txBody>
    </xdr:sp>
    <xdr:clientData/>
  </xdr:twoCellAnchor>
  <xdr:twoCellAnchor>
    <xdr:from>
      <xdr:col>0</xdr:col>
      <xdr:colOff>95251</xdr:colOff>
      <xdr:row>15</xdr:row>
      <xdr:rowOff>57150</xdr:rowOff>
    </xdr:from>
    <xdr:to>
      <xdr:col>2</xdr:col>
      <xdr:colOff>180975</xdr:colOff>
      <xdr:row>24</xdr:row>
      <xdr:rowOff>9525</xdr:rowOff>
    </xdr:to>
    <xdr:sp macro="" textlink="">
      <xdr:nvSpPr>
        <xdr:cNvPr id="40" name="Rounded Rectangle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95251" y="2724150"/>
          <a:ext cx="1304924" cy="1666875"/>
        </a:xfrm>
        <a:prstGeom prst="roundRect">
          <a:avLst>
            <a:gd name="adj" fmla="val 4180"/>
          </a:avLst>
        </a:prstGeom>
        <a:solidFill>
          <a:schemeClr val="bg1"/>
        </a:solidFill>
        <a:ln w="12700">
          <a:miter lim="400000"/>
        </a:ln>
        <a:effectLst>
          <a:outerShdw blurRad="139700" dist="50800" dir="2700000" sx="101000" sy="101000" algn="tl" rotWithShape="0">
            <a:prstClr val="black">
              <a:alpha val="16000"/>
            </a:prstClr>
          </a:outerShdw>
        </a:effectLst>
      </xdr:spPr>
      <xdr:txBody>
        <a:bodyPr wrap="square" lIns="0" tIns="0" rIns="0" bIns="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lvl="0" indent="0" algn="ctr" defTabSz="825500" rtl="0" eaLnBrk="1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200" b="0">
              <a:solidFill>
                <a:srgbClr val="FFFFFF"/>
              </a:solidFill>
              <a:latin typeface="+mn-lt"/>
              <a:ea typeface="+mn-ea"/>
              <a:cs typeface="+mn-cs"/>
              <a:sym typeface="Helvetica Neue Medium"/>
            </a:defRPr>
          </a:pPr>
          <a:endParaRPr kumimoji="0" sz="3200" b="0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6</xdr:row>
      <xdr:rowOff>0</xdr:rowOff>
    </xdr:to>
    <xdr:graphicFrame macro="">
      <xdr:nvGraphicFramePr>
        <xdr:cNvPr id="123" name="Chart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</xdr:row>
      <xdr:rowOff>0</xdr:rowOff>
    </xdr:from>
    <xdr:to>
      <xdr:col>10</xdr:col>
      <xdr:colOff>68036</xdr:colOff>
      <xdr:row>6</xdr:row>
      <xdr:rowOff>0</xdr:rowOff>
    </xdr:to>
    <xdr:graphicFrame macro="">
      <xdr:nvGraphicFramePr>
        <xdr:cNvPr id="124" name="Chart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1</xdr:row>
      <xdr:rowOff>0</xdr:rowOff>
    </xdr:from>
    <xdr:to>
      <xdr:col>16</xdr:col>
      <xdr:colOff>0</xdr:colOff>
      <xdr:row>6</xdr:row>
      <xdr:rowOff>0</xdr:rowOff>
    </xdr:to>
    <xdr:graphicFrame macro="">
      <xdr:nvGraphicFramePr>
        <xdr:cNvPr id="125" name="Chart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7</xdr:row>
      <xdr:rowOff>-1</xdr:rowOff>
    </xdr:from>
    <xdr:to>
      <xdr:col>5</xdr:col>
      <xdr:colOff>0</xdr:colOff>
      <xdr:row>12</xdr:row>
      <xdr:rowOff>340178</xdr:rowOff>
    </xdr:to>
    <xdr:graphicFrame macro="">
      <xdr:nvGraphicFramePr>
        <xdr:cNvPr id="126" name="Chart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1170213</xdr:colOff>
      <xdr:row>7</xdr:row>
      <xdr:rowOff>0</xdr:rowOff>
    </xdr:from>
    <xdr:to>
      <xdr:col>10</xdr:col>
      <xdr:colOff>-1</xdr:colOff>
      <xdr:row>13</xdr:row>
      <xdr:rowOff>0</xdr:rowOff>
    </xdr:to>
    <xdr:graphicFrame macro="">
      <xdr:nvGraphicFramePr>
        <xdr:cNvPr id="127" name="Chart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7</xdr:row>
      <xdr:rowOff>-1</xdr:rowOff>
    </xdr:from>
    <xdr:to>
      <xdr:col>15</xdr:col>
      <xdr:colOff>925284</xdr:colOff>
      <xdr:row>13</xdr:row>
      <xdr:rowOff>0</xdr:rowOff>
    </xdr:to>
    <xdr:graphicFrame macro="">
      <xdr:nvGraphicFramePr>
        <xdr:cNvPr id="128" name="Chart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125507</xdr:colOff>
      <xdr:row>16</xdr:row>
      <xdr:rowOff>38100</xdr:rowOff>
    </xdr:from>
    <xdr:to>
      <xdr:col>0</xdr:col>
      <xdr:colOff>552450</xdr:colOff>
      <xdr:row>18</xdr:row>
      <xdr:rowOff>28575</xdr:rowOff>
    </xdr:to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125507" y="5562600"/>
          <a:ext cx="426943" cy="352425"/>
        </a:xfrm>
        <a:prstGeom prst="rect">
          <a:avLst/>
        </a:prstGeom>
        <a:ln/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/>
            <a:t>YTD</a:t>
          </a:r>
          <a:endParaRPr lang="en-US" sz="800" b="1"/>
        </a:p>
      </xdr:txBody>
    </xdr:sp>
    <xdr:clientData/>
  </xdr:twoCellAnchor>
  <xdr:twoCellAnchor>
    <xdr:from>
      <xdr:col>2</xdr:col>
      <xdr:colOff>788994</xdr:colOff>
      <xdr:row>15</xdr:row>
      <xdr:rowOff>57150</xdr:rowOff>
    </xdr:from>
    <xdr:to>
      <xdr:col>4</xdr:col>
      <xdr:colOff>874719</xdr:colOff>
      <xdr:row>24</xdr:row>
      <xdr:rowOff>9525</xdr:rowOff>
    </xdr:to>
    <xdr:sp macro="" textlink="">
      <xdr:nvSpPr>
        <xdr:cNvPr id="133" name="Rounded Rectangle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2624721" y="5391150"/>
          <a:ext cx="1921453" cy="1511011"/>
        </a:xfrm>
        <a:prstGeom prst="roundRect">
          <a:avLst>
            <a:gd name="adj" fmla="val 4180"/>
          </a:avLst>
        </a:prstGeom>
        <a:solidFill>
          <a:schemeClr val="bg1"/>
        </a:solidFill>
        <a:ln w="12700">
          <a:miter lim="400000"/>
        </a:ln>
        <a:effectLst>
          <a:outerShdw blurRad="139700" dist="50800" dir="2700000" sx="101000" sy="101000" algn="tl" rotWithShape="0">
            <a:prstClr val="black">
              <a:alpha val="16000"/>
            </a:prstClr>
          </a:outerShdw>
        </a:effectLst>
      </xdr:spPr>
      <xdr:txBody>
        <a:bodyPr wrap="square" lIns="0" tIns="0" rIns="0" bIns="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lvl="0" indent="0" algn="ctr" defTabSz="825500" rtl="0" eaLnBrk="1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200" b="0">
              <a:solidFill>
                <a:srgbClr val="FFFFFF"/>
              </a:solidFill>
              <a:latin typeface="+mn-lt"/>
              <a:ea typeface="+mn-ea"/>
              <a:cs typeface="+mn-cs"/>
              <a:sym typeface="Helvetica Neue Medium"/>
            </a:defRPr>
          </a:pPr>
          <a:endParaRPr kumimoji="0" sz="3200" b="0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  <xdr:twoCellAnchor>
    <xdr:from>
      <xdr:col>5</xdr:col>
      <xdr:colOff>395772</xdr:colOff>
      <xdr:row>15</xdr:row>
      <xdr:rowOff>57150</xdr:rowOff>
    </xdr:from>
    <xdr:to>
      <xdr:col>7</xdr:col>
      <xdr:colOff>483534</xdr:colOff>
      <xdr:row>24</xdr:row>
      <xdr:rowOff>9525</xdr:rowOff>
    </xdr:to>
    <xdr:sp macro="" textlink="">
      <xdr:nvSpPr>
        <xdr:cNvPr id="137" name="Rounded Rectangle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5244863" y="5391150"/>
          <a:ext cx="1923489" cy="1511011"/>
        </a:xfrm>
        <a:prstGeom prst="roundRect">
          <a:avLst>
            <a:gd name="adj" fmla="val 4180"/>
          </a:avLst>
        </a:prstGeom>
        <a:solidFill>
          <a:schemeClr val="bg1"/>
        </a:solidFill>
        <a:ln w="12700">
          <a:miter lim="400000"/>
        </a:ln>
        <a:effectLst>
          <a:outerShdw blurRad="139700" dist="50800" dir="2700000" sx="101000" sy="101000" algn="tl" rotWithShape="0">
            <a:prstClr val="black">
              <a:alpha val="16000"/>
            </a:prstClr>
          </a:outerShdw>
        </a:effectLst>
      </xdr:spPr>
      <xdr:txBody>
        <a:bodyPr wrap="square" lIns="0" tIns="0" rIns="0" bIns="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lvl="0" indent="0" algn="ctr" defTabSz="825500" rtl="0" eaLnBrk="1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200" b="0">
              <a:solidFill>
                <a:srgbClr val="FFFFFF"/>
              </a:solidFill>
              <a:latin typeface="+mn-lt"/>
              <a:ea typeface="+mn-ea"/>
              <a:cs typeface="+mn-cs"/>
              <a:sym typeface="Helvetica Neue Medium"/>
            </a:defRPr>
          </a:pPr>
          <a:endParaRPr kumimoji="0" sz="3200" b="0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  <xdr:twoCellAnchor>
    <xdr:from>
      <xdr:col>8</xdr:col>
      <xdr:colOff>107477</xdr:colOff>
      <xdr:row>15</xdr:row>
      <xdr:rowOff>57150</xdr:rowOff>
    </xdr:from>
    <xdr:to>
      <xdr:col>10</xdr:col>
      <xdr:colOff>193202</xdr:colOff>
      <xdr:row>24</xdr:row>
      <xdr:rowOff>9525</xdr:rowOff>
    </xdr:to>
    <xdr:sp macro="" textlink="">
      <xdr:nvSpPr>
        <xdr:cNvPr id="141" name="Rounded Rectangle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7710159" y="5391150"/>
          <a:ext cx="1921452" cy="1511011"/>
        </a:xfrm>
        <a:prstGeom prst="roundRect">
          <a:avLst>
            <a:gd name="adj" fmla="val 4180"/>
          </a:avLst>
        </a:prstGeom>
        <a:solidFill>
          <a:schemeClr val="bg1"/>
        </a:solidFill>
        <a:ln w="12700">
          <a:miter lim="400000"/>
        </a:ln>
        <a:effectLst>
          <a:outerShdw blurRad="139700" dist="50800" dir="2700000" sx="101000" sy="101000" algn="tl" rotWithShape="0">
            <a:prstClr val="black">
              <a:alpha val="16000"/>
            </a:prstClr>
          </a:outerShdw>
        </a:effectLst>
      </xdr:spPr>
      <xdr:txBody>
        <a:bodyPr wrap="square" lIns="0" tIns="0" rIns="0" bIns="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lvl="0" indent="0" algn="ctr" defTabSz="825500" rtl="0" eaLnBrk="1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200" b="0">
              <a:solidFill>
                <a:srgbClr val="FFFFFF"/>
              </a:solidFill>
              <a:latin typeface="+mn-lt"/>
              <a:ea typeface="+mn-ea"/>
              <a:cs typeface="+mn-cs"/>
              <a:sym typeface="Helvetica Neue Medium"/>
            </a:defRPr>
          </a:pPr>
          <a:endParaRPr kumimoji="0" sz="3200" b="0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  <xdr:twoCellAnchor>
    <xdr:from>
      <xdr:col>10</xdr:col>
      <xdr:colOff>797149</xdr:colOff>
      <xdr:row>15</xdr:row>
      <xdr:rowOff>57150</xdr:rowOff>
    </xdr:from>
    <xdr:to>
      <xdr:col>12</xdr:col>
      <xdr:colOff>882874</xdr:colOff>
      <xdr:row>24</xdr:row>
      <xdr:rowOff>9525</xdr:rowOff>
    </xdr:to>
    <xdr:sp macro="" textlink="">
      <xdr:nvSpPr>
        <xdr:cNvPr id="145" name="Rounded Rectangle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10235558" y="5391150"/>
          <a:ext cx="1921452" cy="1511011"/>
        </a:xfrm>
        <a:prstGeom prst="roundRect">
          <a:avLst>
            <a:gd name="adj" fmla="val 4180"/>
          </a:avLst>
        </a:prstGeom>
        <a:solidFill>
          <a:schemeClr val="bg1"/>
        </a:solidFill>
        <a:ln w="12700">
          <a:miter lim="400000"/>
        </a:ln>
        <a:effectLst>
          <a:outerShdw blurRad="139700" dist="50800" dir="2700000" sx="101000" sy="101000" algn="tl" rotWithShape="0">
            <a:prstClr val="black">
              <a:alpha val="16000"/>
            </a:prstClr>
          </a:outerShdw>
        </a:effectLst>
      </xdr:spPr>
      <xdr:txBody>
        <a:bodyPr wrap="square" lIns="0" tIns="0" rIns="0" bIns="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lvl="0" indent="0" algn="ctr" defTabSz="825500" rtl="0" eaLnBrk="1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200" b="0">
              <a:solidFill>
                <a:srgbClr val="FFFFFF"/>
              </a:solidFill>
              <a:latin typeface="+mn-lt"/>
              <a:ea typeface="+mn-ea"/>
              <a:cs typeface="+mn-cs"/>
              <a:sym typeface="Helvetica Neue Medium"/>
            </a:defRPr>
          </a:pPr>
          <a:endParaRPr kumimoji="0" sz="3200" b="0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  <xdr:twoCellAnchor>
    <xdr:from>
      <xdr:col>13</xdr:col>
      <xdr:colOff>498664</xdr:colOff>
      <xdr:row>15</xdr:row>
      <xdr:rowOff>57150</xdr:rowOff>
    </xdr:from>
    <xdr:to>
      <xdr:col>15</xdr:col>
      <xdr:colOff>584388</xdr:colOff>
      <xdr:row>24</xdr:row>
      <xdr:rowOff>9525</xdr:rowOff>
    </xdr:to>
    <xdr:sp macro="" textlink="">
      <xdr:nvSpPr>
        <xdr:cNvPr id="149" name="Rounded Rectangle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12701870" y="5402356"/>
          <a:ext cx="1923489" cy="1566022"/>
        </a:xfrm>
        <a:prstGeom prst="roundRect">
          <a:avLst>
            <a:gd name="adj" fmla="val 4180"/>
          </a:avLst>
        </a:prstGeom>
        <a:solidFill>
          <a:schemeClr val="bg1"/>
        </a:solidFill>
        <a:ln w="12700">
          <a:miter lim="400000"/>
        </a:ln>
        <a:effectLst>
          <a:outerShdw blurRad="139700" dist="50800" dir="2700000" sx="101000" sy="101000" algn="tl" rotWithShape="0">
            <a:prstClr val="black">
              <a:alpha val="16000"/>
            </a:prstClr>
          </a:outerShdw>
        </a:effectLst>
      </xdr:spPr>
      <xdr:txBody>
        <a:bodyPr wrap="square" lIns="0" tIns="0" rIns="0" bIns="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lvl="0" indent="0" algn="ctr" defTabSz="825500" rtl="0" eaLnBrk="1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200" b="0">
              <a:solidFill>
                <a:srgbClr val="FFFFFF"/>
              </a:solidFill>
              <a:latin typeface="+mn-lt"/>
              <a:ea typeface="+mn-ea"/>
              <a:cs typeface="+mn-cs"/>
              <a:sym typeface="Helvetica Neue Medium"/>
            </a:defRPr>
          </a:pPr>
          <a:endParaRPr kumimoji="0" sz="3200" b="0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  <xdr:twoCellAnchor>
    <xdr:from>
      <xdr:col>0</xdr:col>
      <xdr:colOff>95251</xdr:colOff>
      <xdr:row>27</xdr:row>
      <xdr:rowOff>175900</xdr:rowOff>
    </xdr:from>
    <xdr:to>
      <xdr:col>2</xdr:col>
      <xdr:colOff>180975</xdr:colOff>
      <xdr:row>36</xdr:row>
      <xdr:rowOff>124563</xdr:rowOff>
    </xdr:to>
    <xdr:sp macro="" textlink="">
      <xdr:nvSpPr>
        <xdr:cNvPr id="158" name="Rounded Rectangle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95251" y="7632614"/>
          <a:ext cx="1936295" cy="1540699"/>
        </a:xfrm>
        <a:prstGeom prst="roundRect">
          <a:avLst>
            <a:gd name="adj" fmla="val 4180"/>
          </a:avLst>
        </a:prstGeom>
        <a:solidFill>
          <a:schemeClr val="bg1"/>
        </a:solidFill>
        <a:ln w="12700">
          <a:miter lim="400000"/>
        </a:ln>
        <a:effectLst>
          <a:outerShdw blurRad="139700" dist="50800" dir="2700000" sx="101000" sy="101000" algn="tl" rotWithShape="0">
            <a:prstClr val="black">
              <a:alpha val="16000"/>
            </a:prstClr>
          </a:outerShdw>
        </a:effectLst>
      </xdr:spPr>
      <xdr:txBody>
        <a:bodyPr wrap="square" lIns="0" tIns="0" rIns="0" bIns="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lvl="0" indent="0" algn="ctr" defTabSz="825500" rtl="0" eaLnBrk="1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200" b="0">
              <a:solidFill>
                <a:srgbClr val="FFFFFF"/>
              </a:solidFill>
              <a:latin typeface="+mn-lt"/>
              <a:ea typeface="+mn-ea"/>
              <a:cs typeface="+mn-cs"/>
              <a:sym typeface="Helvetica Neue Medium"/>
            </a:defRPr>
          </a:pPr>
          <a:endParaRPr kumimoji="0" sz="3200" b="0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  <xdr:twoCellAnchor>
    <xdr:from>
      <xdr:col>2</xdr:col>
      <xdr:colOff>788994</xdr:colOff>
      <xdr:row>27</xdr:row>
      <xdr:rowOff>175900</xdr:rowOff>
    </xdr:from>
    <xdr:to>
      <xdr:col>4</xdr:col>
      <xdr:colOff>874719</xdr:colOff>
      <xdr:row>36</xdr:row>
      <xdr:rowOff>124563</xdr:rowOff>
    </xdr:to>
    <xdr:sp macro="" textlink="">
      <xdr:nvSpPr>
        <xdr:cNvPr id="162" name="Rounded Rectangle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639565" y="7632614"/>
          <a:ext cx="1936297" cy="1540699"/>
        </a:xfrm>
        <a:prstGeom prst="roundRect">
          <a:avLst>
            <a:gd name="adj" fmla="val 4180"/>
          </a:avLst>
        </a:prstGeom>
        <a:solidFill>
          <a:schemeClr val="bg1"/>
        </a:solidFill>
        <a:ln w="12700">
          <a:miter lim="400000"/>
        </a:ln>
        <a:effectLst>
          <a:outerShdw blurRad="139700" dist="50800" dir="2700000" sx="101000" sy="101000" algn="tl" rotWithShape="0">
            <a:prstClr val="black">
              <a:alpha val="16000"/>
            </a:prstClr>
          </a:outerShdw>
        </a:effectLst>
      </xdr:spPr>
      <xdr:txBody>
        <a:bodyPr wrap="square" lIns="0" tIns="0" rIns="0" bIns="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lvl="0" indent="0" algn="ctr" defTabSz="825500" rtl="0" eaLnBrk="1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200" b="0">
              <a:solidFill>
                <a:srgbClr val="FFFFFF"/>
              </a:solidFill>
              <a:latin typeface="+mn-lt"/>
              <a:ea typeface="+mn-ea"/>
              <a:cs typeface="+mn-cs"/>
              <a:sym typeface="Helvetica Neue Medium"/>
            </a:defRPr>
          </a:pPr>
          <a:endParaRPr kumimoji="0" sz="3200" b="0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  <xdr:twoCellAnchor>
    <xdr:from>
      <xdr:col>5</xdr:col>
      <xdr:colOff>395772</xdr:colOff>
      <xdr:row>27</xdr:row>
      <xdr:rowOff>175900</xdr:rowOff>
    </xdr:from>
    <xdr:to>
      <xdr:col>7</xdr:col>
      <xdr:colOff>483534</xdr:colOff>
      <xdr:row>36</xdr:row>
      <xdr:rowOff>124563</xdr:rowOff>
    </xdr:to>
    <xdr:sp macro="" textlink="">
      <xdr:nvSpPr>
        <xdr:cNvPr id="166" name="Rounded Rectangle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5267129" y="7632614"/>
          <a:ext cx="1938334" cy="1540699"/>
        </a:xfrm>
        <a:prstGeom prst="roundRect">
          <a:avLst>
            <a:gd name="adj" fmla="val 4180"/>
          </a:avLst>
        </a:prstGeom>
        <a:solidFill>
          <a:schemeClr val="bg1"/>
        </a:solidFill>
        <a:ln w="12700">
          <a:miter lim="400000"/>
        </a:ln>
        <a:effectLst>
          <a:outerShdw blurRad="139700" dist="50800" dir="2700000" sx="101000" sy="101000" algn="tl" rotWithShape="0">
            <a:prstClr val="black">
              <a:alpha val="16000"/>
            </a:prstClr>
          </a:outerShdw>
        </a:effectLst>
      </xdr:spPr>
      <xdr:txBody>
        <a:bodyPr wrap="square" lIns="0" tIns="0" rIns="0" bIns="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lvl="0" indent="0" algn="ctr" defTabSz="825500" rtl="0" eaLnBrk="1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200" b="0">
              <a:solidFill>
                <a:srgbClr val="FFFFFF"/>
              </a:solidFill>
              <a:latin typeface="+mn-lt"/>
              <a:ea typeface="+mn-ea"/>
              <a:cs typeface="+mn-cs"/>
              <a:sym typeface="Helvetica Neue Medium"/>
            </a:defRPr>
          </a:pPr>
          <a:endParaRPr kumimoji="0" sz="3200" b="0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  <xdr:twoCellAnchor>
    <xdr:from>
      <xdr:col>8</xdr:col>
      <xdr:colOff>107477</xdr:colOff>
      <xdr:row>27</xdr:row>
      <xdr:rowOff>175900</xdr:rowOff>
    </xdr:from>
    <xdr:to>
      <xdr:col>10</xdr:col>
      <xdr:colOff>193202</xdr:colOff>
      <xdr:row>36</xdr:row>
      <xdr:rowOff>124563</xdr:rowOff>
    </xdr:to>
    <xdr:sp macro="" textlink="">
      <xdr:nvSpPr>
        <xdr:cNvPr id="170" name="Rounded Rectangle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7754691" y="7632614"/>
          <a:ext cx="1936297" cy="1540699"/>
        </a:xfrm>
        <a:prstGeom prst="roundRect">
          <a:avLst>
            <a:gd name="adj" fmla="val 4180"/>
          </a:avLst>
        </a:prstGeom>
        <a:solidFill>
          <a:schemeClr val="bg1"/>
        </a:solidFill>
        <a:ln w="12700">
          <a:miter lim="400000"/>
        </a:ln>
        <a:effectLst>
          <a:outerShdw blurRad="139700" dist="50800" dir="2700000" sx="101000" sy="101000" algn="tl" rotWithShape="0">
            <a:prstClr val="black">
              <a:alpha val="16000"/>
            </a:prstClr>
          </a:outerShdw>
        </a:effectLst>
      </xdr:spPr>
      <xdr:txBody>
        <a:bodyPr wrap="square" lIns="0" tIns="0" rIns="0" bIns="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lvl="0" indent="0" algn="ctr" defTabSz="825500" rtl="0" eaLnBrk="1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200" b="0">
              <a:solidFill>
                <a:srgbClr val="FFFFFF"/>
              </a:solidFill>
              <a:latin typeface="+mn-lt"/>
              <a:ea typeface="+mn-ea"/>
              <a:cs typeface="+mn-cs"/>
              <a:sym typeface="Helvetica Neue Medium"/>
            </a:defRPr>
          </a:pPr>
          <a:endParaRPr kumimoji="0" sz="3200" b="0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  <xdr:twoCellAnchor>
    <xdr:from>
      <xdr:col>10</xdr:col>
      <xdr:colOff>797149</xdr:colOff>
      <xdr:row>27</xdr:row>
      <xdr:rowOff>175900</xdr:rowOff>
    </xdr:from>
    <xdr:to>
      <xdr:col>12</xdr:col>
      <xdr:colOff>882874</xdr:colOff>
      <xdr:row>36</xdr:row>
      <xdr:rowOff>124563</xdr:rowOff>
    </xdr:to>
    <xdr:sp macro="" textlink="">
      <xdr:nvSpPr>
        <xdr:cNvPr id="174" name="Rounded Rectangle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10294935" y="7632614"/>
          <a:ext cx="1936296" cy="1540699"/>
        </a:xfrm>
        <a:prstGeom prst="roundRect">
          <a:avLst>
            <a:gd name="adj" fmla="val 4180"/>
          </a:avLst>
        </a:prstGeom>
        <a:solidFill>
          <a:schemeClr val="bg1"/>
        </a:solidFill>
        <a:ln w="12700">
          <a:miter lim="400000"/>
        </a:ln>
        <a:effectLst>
          <a:outerShdw blurRad="139700" dist="50800" dir="2700000" sx="101000" sy="101000" algn="tl" rotWithShape="0">
            <a:prstClr val="black">
              <a:alpha val="16000"/>
            </a:prstClr>
          </a:outerShdw>
        </a:effectLst>
      </xdr:spPr>
      <xdr:txBody>
        <a:bodyPr wrap="square" lIns="0" tIns="0" rIns="0" bIns="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lvl="0" indent="0" algn="ctr" defTabSz="825500" rtl="0" eaLnBrk="1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200" b="0">
              <a:solidFill>
                <a:srgbClr val="FFFFFF"/>
              </a:solidFill>
              <a:latin typeface="+mn-lt"/>
              <a:ea typeface="+mn-ea"/>
              <a:cs typeface="+mn-cs"/>
              <a:sym typeface="Helvetica Neue Medium"/>
            </a:defRPr>
          </a:pPr>
          <a:endParaRPr kumimoji="0" sz="3200" b="0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  <xdr:twoCellAnchor>
    <xdr:from>
      <xdr:col>13</xdr:col>
      <xdr:colOff>498664</xdr:colOff>
      <xdr:row>27</xdr:row>
      <xdr:rowOff>175900</xdr:rowOff>
    </xdr:from>
    <xdr:to>
      <xdr:col>15</xdr:col>
      <xdr:colOff>584388</xdr:colOff>
      <xdr:row>36</xdr:row>
      <xdr:rowOff>124563</xdr:rowOff>
    </xdr:to>
    <xdr:sp macro="" textlink="">
      <xdr:nvSpPr>
        <xdr:cNvPr id="178" name="Rounded Rectangle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12772307" y="7632614"/>
          <a:ext cx="1936295" cy="1540699"/>
        </a:xfrm>
        <a:prstGeom prst="roundRect">
          <a:avLst>
            <a:gd name="adj" fmla="val 4180"/>
          </a:avLst>
        </a:prstGeom>
        <a:solidFill>
          <a:schemeClr val="bg1"/>
        </a:solidFill>
        <a:ln w="12700">
          <a:miter lim="400000"/>
        </a:ln>
        <a:effectLst>
          <a:outerShdw blurRad="139700" dist="50800" dir="2700000" sx="101000" sy="101000" algn="tl" rotWithShape="0">
            <a:prstClr val="black">
              <a:alpha val="16000"/>
            </a:prstClr>
          </a:outerShdw>
        </a:effectLst>
      </xdr:spPr>
      <xdr:txBody>
        <a:bodyPr wrap="square" lIns="0" tIns="0" rIns="0" bIns="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lvl="0" indent="0" algn="ctr" defTabSz="825500" rtl="0" eaLnBrk="1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200" b="0">
              <a:solidFill>
                <a:srgbClr val="FFFFFF"/>
              </a:solidFill>
              <a:latin typeface="+mn-lt"/>
              <a:ea typeface="+mn-ea"/>
              <a:cs typeface="+mn-cs"/>
              <a:sym typeface="Helvetica Neue Medium"/>
            </a:defRPr>
          </a:pPr>
          <a:endParaRPr kumimoji="0" sz="3200" b="0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  <xdr:twoCellAnchor>
    <xdr:from>
      <xdr:col>0</xdr:col>
      <xdr:colOff>639857</xdr:colOff>
      <xdr:row>16</xdr:row>
      <xdr:rowOff>38100</xdr:rowOff>
    </xdr:from>
    <xdr:to>
      <xdr:col>2</xdr:col>
      <xdr:colOff>95250</xdr:colOff>
      <xdr:row>18</xdr:row>
      <xdr:rowOff>28575</xdr:rowOff>
    </xdr:to>
    <xdr:sp macro="" textlink="'Formula Sheet'!N13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639857" y="5562600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C74B26C1-CE04-45B4-9B4E-C093B714399C}" type="TxLink">
            <a:rPr lang="en-US" sz="1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11800000</a:t>
          </a:fld>
          <a:endParaRPr lang="en-US" sz="1600" b="1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125507</xdr:colOff>
      <xdr:row>18</xdr:row>
      <xdr:rowOff>142875</xdr:rowOff>
    </xdr:from>
    <xdr:to>
      <xdr:col>0</xdr:col>
      <xdr:colOff>552450</xdr:colOff>
      <xdr:row>20</xdr:row>
      <xdr:rowOff>133350</xdr:rowOff>
    </xdr:to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25507" y="6029325"/>
          <a:ext cx="426943" cy="352425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PYTD</a:t>
          </a:r>
        </a:p>
      </xdr:txBody>
    </xdr:sp>
    <xdr:clientData/>
  </xdr:twoCellAnchor>
  <xdr:twoCellAnchor>
    <xdr:from>
      <xdr:col>0</xdr:col>
      <xdr:colOff>125507</xdr:colOff>
      <xdr:row>21</xdr:row>
      <xdr:rowOff>57150</xdr:rowOff>
    </xdr:from>
    <xdr:to>
      <xdr:col>0</xdr:col>
      <xdr:colOff>552450</xdr:colOff>
      <xdr:row>23</xdr:row>
      <xdr:rowOff>47625</xdr:rowOff>
    </xdr:to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25507" y="6486525"/>
          <a:ext cx="426943" cy="352425"/>
        </a:xfrm>
        <a:prstGeom prst="rect">
          <a:avLst/>
        </a:prstGeom>
        <a:ln/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Total</a:t>
          </a:r>
        </a:p>
      </xdr:txBody>
    </xdr:sp>
    <xdr:clientData/>
  </xdr:twoCellAnchor>
  <xdr:twoCellAnchor>
    <xdr:from>
      <xdr:col>0</xdr:col>
      <xdr:colOff>639857</xdr:colOff>
      <xdr:row>18</xdr:row>
      <xdr:rowOff>142875</xdr:rowOff>
    </xdr:from>
    <xdr:to>
      <xdr:col>2</xdr:col>
      <xdr:colOff>95250</xdr:colOff>
      <xdr:row>20</xdr:row>
      <xdr:rowOff>133350</xdr:rowOff>
    </xdr:to>
    <xdr:sp macro="" textlink="'Formula Sheet'!O13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639857" y="6029325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DE31DC33-22CB-4EE9-A709-48CD6E79671A}" type="TxLink">
            <a:rPr lang="en-US" sz="1600" b="1" i="0" u="none" strike="noStrike">
              <a:solidFill>
                <a:schemeClr val="tx1"/>
              </a:solidFill>
              <a:latin typeface="Calibri"/>
              <a:ea typeface="+mn-ea"/>
              <a:cs typeface="Calibri"/>
            </a:rPr>
            <a:pPr marL="0" indent="0" algn="ctr"/>
            <a:t>11500000</a:t>
          </a:fld>
          <a:endParaRPr lang="en-US" sz="1600" b="1" i="0" u="none" strike="noStrike">
            <a:solidFill>
              <a:schemeClr val="tx1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0</xdr:col>
      <xdr:colOff>639857</xdr:colOff>
      <xdr:row>21</xdr:row>
      <xdr:rowOff>66675</xdr:rowOff>
    </xdr:from>
    <xdr:to>
      <xdr:col>2</xdr:col>
      <xdr:colOff>95250</xdr:colOff>
      <xdr:row>23</xdr:row>
      <xdr:rowOff>57150</xdr:rowOff>
    </xdr:to>
    <xdr:sp macro="" textlink="'Formula Sheet'!P13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639857" y="6496050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1FA6DDA3-555D-4ED7-81D4-2E38DFD9B643}" type="TxLink">
            <a:rPr lang="en-US" sz="1600" b="1" i="0" u="none" strike="noStrike">
              <a:solidFill>
                <a:schemeClr val="tx1"/>
              </a:solidFill>
              <a:latin typeface="Calibri"/>
              <a:ea typeface="+mn-ea"/>
              <a:cs typeface="Calibri"/>
            </a:rPr>
            <a:pPr marL="0" indent="0" algn="ctr"/>
            <a:t>23300000</a:t>
          </a:fld>
          <a:endParaRPr lang="en-US" sz="1600" b="1" i="0" u="none" strike="noStrike">
            <a:solidFill>
              <a:schemeClr val="tx1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0</xdr:col>
      <xdr:colOff>114299</xdr:colOff>
      <xdr:row>13</xdr:row>
      <xdr:rowOff>180975</xdr:rowOff>
    </xdr:from>
    <xdr:to>
      <xdr:col>2</xdr:col>
      <xdr:colOff>161924</xdr:colOff>
      <xdr:row>15</xdr:row>
      <xdr:rowOff>66675</xdr:rowOff>
    </xdr:to>
    <xdr:sp macro="" textlink="Consolidated!C15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14299" y="5106761"/>
          <a:ext cx="1898196" cy="266700"/>
        </a:xfrm>
        <a:prstGeom prst="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fld id="{1AE0D7B9-DFCD-450A-8B3F-4E968F868280}" type="TxLink">
            <a:rPr lang="en-US" sz="7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Total Man Hours worked</a:t>
          </a:fld>
          <a:endParaRPr lang="en-US" sz="700" b="1"/>
        </a:p>
      </xdr:txBody>
    </xdr:sp>
    <xdr:clientData/>
  </xdr:twoCellAnchor>
  <xdr:twoCellAnchor>
    <xdr:from>
      <xdr:col>2</xdr:col>
      <xdr:colOff>809624</xdr:colOff>
      <xdr:row>13</xdr:row>
      <xdr:rowOff>180975</xdr:rowOff>
    </xdr:from>
    <xdr:to>
      <xdr:col>4</xdr:col>
      <xdr:colOff>857249</xdr:colOff>
      <xdr:row>15</xdr:row>
      <xdr:rowOff>66675</xdr:rowOff>
    </xdr:to>
    <xdr:sp macro="" textlink="Consolidated!C16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2657474" y="5143500"/>
          <a:ext cx="1895475" cy="266700"/>
        </a:xfrm>
        <a:prstGeom prst="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fld id="{0C40F479-20CA-4708-9E71-0BBFB5FCA79B}" type="TxLink">
            <a:rPr lang="en-US" sz="7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Safe Man Hours Worked Without LTI</a:t>
          </a:fld>
          <a:endParaRPr lang="en-US" sz="500" b="1"/>
        </a:p>
      </xdr:txBody>
    </xdr:sp>
    <xdr:clientData/>
  </xdr:twoCellAnchor>
  <xdr:twoCellAnchor>
    <xdr:from>
      <xdr:col>5</xdr:col>
      <xdr:colOff>400049</xdr:colOff>
      <xdr:row>13</xdr:row>
      <xdr:rowOff>180975</xdr:rowOff>
    </xdr:from>
    <xdr:to>
      <xdr:col>7</xdr:col>
      <xdr:colOff>504264</xdr:colOff>
      <xdr:row>15</xdr:row>
      <xdr:rowOff>56029</xdr:rowOff>
    </xdr:to>
    <xdr:sp macro="" textlink="Consolidated!C17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5252196" y="5145181"/>
          <a:ext cx="1941980" cy="256054"/>
        </a:xfrm>
        <a:prstGeom prst="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fld id="{6F48FA5A-D39F-4FAA-9784-210477D4CCC1}" type="TxLink">
            <a:rPr lang="en-US" sz="7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Average Manpower</a:t>
          </a:fld>
          <a:endParaRPr lang="en-US" sz="500" b="1"/>
        </a:p>
      </xdr:txBody>
    </xdr:sp>
    <xdr:clientData/>
  </xdr:twoCellAnchor>
  <xdr:twoCellAnchor>
    <xdr:from>
      <xdr:col>8</xdr:col>
      <xdr:colOff>95249</xdr:colOff>
      <xdr:row>13</xdr:row>
      <xdr:rowOff>180975</xdr:rowOff>
    </xdr:from>
    <xdr:to>
      <xdr:col>10</xdr:col>
      <xdr:colOff>201706</xdr:colOff>
      <xdr:row>15</xdr:row>
      <xdr:rowOff>56029</xdr:rowOff>
    </xdr:to>
    <xdr:sp macro="" textlink="Consolidated!C18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7704043" y="5145181"/>
          <a:ext cx="1944222" cy="256054"/>
        </a:xfrm>
        <a:prstGeom prst="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fld id="{7AAD201A-42CB-405C-99D3-AB017348FEE1}" type="TxLink">
            <a:rPr lang="en-US" sz="7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Nearmiss Incidents Reported</a:t>
          </a:fld>
          <a:endParaRPr lang="en-US" sz="700" b="1"/>
        </a:p>
      </xdr:txBody>
    </xdr:sp>
    <xdr:clientData/>
  </xdr:twoCellAnchor>
  <xdr:twoCellAnchor>
    <xdr:from>
      <xdr:col>10</xdr:col>
      <xdr:colOff>790574</xdr:colOff>
      <xdr:row>13</xdr:row>
      <xdr:rowOff>180975</xdr:rowOff>
    </xdr:from>
    <xdr:to>
      <xdr:col>12</xdr:col>
      <xdr:colOff>838199</xdr:colOff>
      <xdr:row>15</xdr:row>
      <xdr:rowOff>66675</xdr:rowOff>
    </xdr:to>
    <xdr:sp macro="" textlink="Consolidated!C19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0277474" y="5143500"/>
          <a:ext cx="1895475" cy="266700"/>
        </a:xfrm>
        <a:prstGeom prst="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fld id="{7C756C9A-0794-4863-81E8-371875C5EF24}" type="TxLink">
            <a:rPr lang="en-US" sz="6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Number of Client HSE observations - Closed</a:t>
          </a:fld>
          <a:endParaRPr lang="en-US" sz="400" b="1"/>
        </a:p>
      </xdr:txBody>
    </xdr:sp>
    <xdr:clientData/>
  </xdr:twoCellAnchor>
  <xdr:twoCellAnchor>
    <xdr:from>
      <xdr:col>2</xdr:col>
      <xdr:colOff>839882</xdr:colOff>
      <xdr:row>16</xdr:row>
      <xdr:rowOff>38100</xdr:rowOff>
    </xdr:from>
    <xdr:to>
      <xdr:col>3</xdr:col>
      <xdr:colOff>342900</xdr:colOff>
      <xdr:row>18</xdr:row>
      <xdr:rowOff>28575</xdr:rowOff>
    </xdr:to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2687732" y="5562600"/>
          <a:ext cx="426943" cy="352425"/>
        </a:xfrm>
        <a:prstGeom prst="rect">
          <a:avLst/>
        </a:prstGeom>
        <a:ln/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/>
            <a:t>YTD</a:t>
          </a:r>
          <a:endParaRPr lang="en-US" sz="800" b="1"/>
        </a:p>
      </xdr:txBody>
    </xdr:sp>
    <xdr:clientData/>
  </xdr:twoCellAnchor>
  <xdr:twoCellAnchor>
    <xdr:from>
      <xdr:col>3</xdr:col>
      <xdr:colOff>430307</xdr:colOff>
      <xdr:row>16</xdr:row>
      <xdr:rowOff>38100</xdr:rowOff>
    </xdr:from>
    <xdr:to>
      <xdr:col>4</xdr:col>
      <xdr:colOff>809625</xdr:colOff>
      <xdr:row>18</xdr:row>
      <xdr:rowOff>28575</xdr:rowOff>
    </xdr:to>
    <xdr:sp macro="" textlink="'Formula Sheet'!N14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3202082" y="5562600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20A21B0D-627A-46A5-9211-659B013D700B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26810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839882</xdr:colOff>
      <xdr:row>18</xdr:row>
      <xdr:rowOff>142875</xdr:rowOff>
    </xdr:from>
    <xdr:to>
      <xdr:col>3</xdr:col>
      <xdr:colOff>342900</xdr:colOff>
      <xdr:row>20</xdr:row>
      <xdr:rowOff>133350</xdr:rowOff>
    </xdr:to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2687732" y="6029325"/>
          <a:ext cx="426943" cy="352425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PYTD</a:t>
          </a:r>
        </a:p>
      </xdr:txBody>
    </xdr:sp>
    <xdr:clientData/>
  </xdr:twoCellAnchor>
  <xdr:twoCellAnchor>
    <xdr:from>
      <xdr:col>2</xdr:col>
      <xdr:colOff>839882</xdr:colOff>
      <xdr:row>21</xdr:row>
      <xdr:rowOff>57150</xdr:rowOff>
    </xdr:from>
    <xdr:to>
      <xdr:col>3</xdr:col>
      <xdr:colOff>342900</xdr:colOff>
      <xdr:row>23</xdr:row>
      <xdr:rowOff>47625</xdr:rowOff>
    </xdr:to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2687732" y="6486525"/>
          <a:ext cx="426943" cy="352425"/>
        </a:xfrm>
        <a:prstGeom prst="rect">
          <a:avLst/>
        </a:prstGeom>
        <a:ln/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Total</a:t>
          </a:r>
        </a:p>
      </xdr:txBody>
    </xdr:sp>
    <xdr:clientData/>
  </xdr:twoCellAnchor>
  <xdr:twoCellAnchor>
    <xdr:from>
      <xdr:col>3</xdr:col>
      <xdr:colOff>430307</xdr:colOff>
      <xdr:row>18</xdr:row>
      <xdr:rowOff>142875</xdr:rowOff>
    </xdr:from>
    <xdr:to>
      <xdr:col>4</xdr:col>
      <xdr:colOff>809625</xdr:colOff>
      <xdr:row>20</xdr:row>
      <xdr:rowOff>133350</xdr:rowOff>
    </xdr:to>
    <xdr:sp macro="" textlink="'Formula Sheet'!O14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3202082" y="6029325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74F5CDFD-85F7-46EE-9066-C2FA1E030323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11500000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3</xdr:col>
      <xdr:colOff>430307</xdr:colOff>
      <xdr:row>21</xdr:row>
      <xdr:rowOff>66675</xdr:rowOff>
    </xdr:from>
    <xdr:to>
      <xdr:col>4</xdr:col>
      <xdr:colOff>809625</xdr:colOff>
      <xdr:row>23</xdr:row>
      <xdr:rowOff>57150</xdr:rowOff>
    </xdr:to>
    <xdr:sp macro="" textlink="'Formula Sheet'!P14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3202082" y="6496050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71D9C1B4-2767-4F63-9033-42739EACD98A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11526810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5</xdr:col>
      <xdr:colOff>449357</xdr:colOff>
      <xdr:row>16</xdr:row>
      <xdr:rowOff>38100</xdr:rowOff>
    </xdr:from>
    <xdr:to>
      <xdr:col>5</xdr:col>
      <xdr:colOff>876300</xdr:colOff>
      <xdr:row>18</xdr:row>
      <xdr:rowOff>28575</xdr:rowOff>
    </xdr:to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5316632" y="5562600"/>
          <a:ext cx="426943" cy="352425"/>
        </a:xfrm>
        <a:prstGeom prst="rect">
          <a:avLst/>
        </a:prstGeom>
        <a:ln/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/>
            <a:t>YTD</a:t>
          </a:r>
          <a:endParaRPr lang="en-US" sz="800" b="1"/>
        </a:p>
      </xdr:txBody>
    </xdr:sp>
    <xdr:clientData/>
  </xdr:twoCellAnchor>
  <xdr:twoCellAnchor>
    <xdr:from>
      <xdr:col>6</xdr:col>
      <xdr:colOff>39782</xdr:colOff>
      <xdr:row>16</xdr:row>
      <xdr:rowOff>38100</xdr:rowOff>
    </xdr:from>
    <xdr:to>
      <xdr:col>7</xdr:col>
      <xdr:colOff>419100</xdr:colOff>
      <xdr:row>18</xdr:row>
      <xdr:rowOff>28575</xdr:rowOff>
    </xdr:to>
    <xdr:sp macro="" textlink="'Formula Sheet'!N15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5830982" y="5562600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2BF6769D-B42C-48A8-8648-1F27A0A1A7A3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90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5</xdr:col>
      <xdr:colOff>449357</xdr:colOff>
      <xdr:row>18</xdr:row>
      <xdr:rowOff>142875</xdr:rowOff>
    </xdr:from>
    <xdr:to>
      <xdr:col>5</xdr:col>
      <xdr:colOff>876300</xdr:colOff>
      <xdr:row>20</xdr:row>
      <xdr:rowOff>133350</xdr:rowOff>
    </xdr:to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5316632" y="6029325"/>
          <a:ext cx="426943" cy="352425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PYTD</a:t>
          </a:r>
        </a:p>
      </xdr:txBody>
    </xdr:sp>
    <xdr:clientData/>
  </xdr:twoCellAnchor>
  <xdr:twoCellAnchor>
    <xdr:from>
      <xdr:col>5</xdr:col>
      <xdr:colOff>449357</xdr:colOff>
      <xdr:row>21</xdr:row>
      <xdr:rowOff>57150</xdr:rowOff>
    </xdr:from>
    <xdr:to>
      <xdr:col>5</xdr:col>
      <xdr:colOff>876300</xdr:colOff>
      <xdr:row>23</xdr:row>
      <xdr:rowOff>47625</xdr:rowOff>
    </xdr:to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5316632" y="6486525"/>
          <a:ext cx="426943" cy="352425"/>
        </a:xfrm>
        <a:prstGeom prst="rect">
          <a:avLst/>
        </a:prstGeom>
        <a:ln/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Total</a:t>
          </a:r>
        </a:p>
      </xdr:txBody>
    </xdr:sp>
    <xdr:clientData/>
  </xdr:twoCellAnchor>
  <xdr:twoCellAnchor>
    <xdr:from>
      <xdr:col>6</xdr:col>
      <xdr:colOff>39782</xdr:colOff>
      <xdr:row>18</xdr:row>
      <xdr:rowOff>142875</xdr:rowOff>
    </xdr:from>
    <xdr:to>
      <xdr:col>7</xdr:col>
      <xdr:colOff>419100</xdr:colOff>
      <xdr:row>20</xdr:row>
      <xdr:rowOff>133350</xdr:rowOff>
    </xdr:to>
    <xdr:sp macro="" textlink="'Formula Sheet'!O15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5830982" y="6029325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CEF95D71-3730-4347-BD41-841ACFA535A1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2500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39782</xdr:colOff>
      <xdr:row>21</xdr:row>
      <xdr:rowOff>66675</xdr:rowOff>
    </xdr:from>
    <xdr:to>
      <xdr:col>7</xdr:col>
      <xdr:colOff>419100</xdr:colOff>
      <xdr:row>23</xdr:row>
      <xdr:rowOff>57150</xdr:rowOff>
    </xdr:to>
    <xdr:sp macro="" textlink="'Formula Sheet'!P15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5830982" y="6496050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B6A07B76-CA89-4CFA-A131-C576AF220F0C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2590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8</xdr:col>
      <xdr:colOff>154082</xdr:colOff>
      <xdr:row>16</xdr:row>
      <xdr:rowOff>38100</xdr:rowOff>
    </xdr:from>
    <xdr:to>
      <xdr:col>8</xdr:col>
      <xdr:colOff>581025</xdr:colOff>
      <xdr:row>18</xdr:row>
      <xdr:rowOff>28575</xdr:rowOff>
    </xdr:to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7793132" y="5562600"/>
          <a:ext cx="426943" cy="352425"/>
        </a:xfrm>
        <a:prstGeom prst="rect">
          <a:avLst/>
        </a:prstGeom>
        <a:ln/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/>
            <a:t>YTD</a:t>
          </a:r>
          <a:endParaRPr lang="en-US" sz="800" b="1"/>
        </a:p>
      </xdr:txBody>
    </xdr:sp>
    <xdr:clientData/>
  </xdr:twoCellAnchor>
  <xdr:twoCellAnchor>
    <xdr:from>
      <xdr:col>8</xdr:col>
      <xdr:colOff>668432</xdr:colOff>
      <xdr:row>16</xdr:row>
      <xdr:rowOff>38100</xdr:rowOff>
    </xdr:from>
    <xdr:to>
      <xdr:col>10</xdr:col>
      <xdr:colOff>123825</xdr:colOff>
      <xdr:row>18</xdr:row>
      <xdr:rowOff>28575</xdr:rowOff>
    </xdr:to>
    <xdr:sp macro="" textlink="'Formula Sheet'!N16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8307482" y="5562600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96A88A05-81BD-4534-BB60-E1B05CE85CDF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470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8</xdr:col>
      <xdr:colOff>154082</xdr:colOff>
      <xdr:row>18</xdr:row>
      <xdr:rowOff>142875</xdr:rowOff>
    </xdr:from>
    <xdr:to>
      <xdr:col>8</xdr:col>
      <xdr:colOff>581025</xdr:colOff>
      <xdr:row>20</xdr:row>
      <xdr:rowOff>133350</xdr:rowOff>
    </xdr:to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7793132" y="6029325"/>
          <a:ext cx="426943" cy="352425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PYTD</a:t>
          </a:r>
        </a:p>
      </xdr:txBody>
    </xdr:sp>
    <xdr:clientData/>
  </xdr:twoCellAnchor>
  <xdr:twoCellAnchor>
    <xdr:from>
      <xdr:col>8</xdr:col>
      <xdr:colOff>154082</xdr:colOff>
      <xdr:row>21</xdr:row>
      <xdr:rowOff>57150</xdr:rowOff>
    </xdr:from>
    <xdr:to>
      <xdr:col>8</xdr:col>
      <xdr:colOff>581025</xdr:colOff>
      <xdr:row>23</xdr:row>
      <xdr:rowOff>47625</xdr:rowOff>
    </xdr:to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7793132" y="6486525"/>
          <a:ext cx="426943" cy="352425"/>
        </a:xfrm>
        <a:prstGeom prst="rect">
          <a:avLst/>
        </a:prstGeom>
        <a:ln/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Total</a:t>
          </a:r>
        </a:p>
      </xdr:txBody>
    </xdr:sp>
    <xdr:clientData/>
  </xdr:twoCellAnchor>
  <xdr:twoCellAnchor>
    <xdr:from>
      <xdr:col>8</xdr:col>
      <xdr:colOff>668432</xdr:colOff>
      <xdr:row>18</xdr:row>
      <xdr:rowOff>142875</xdr:rowOff>
    </xdr:from>
    <xdr:to>
      <xdr:col>10</xdr:col>
      <xdr:colOff>123825</xdr:colOff>
      <xdr:row>20</xdr:row>
      <xdr:rowOff>133350</xdr:rowOff>
    </xdr:to>
    <xdr:sp macro="" textlink="'Formula Sheet'!O16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8307482" y="6029325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E70F2373-EDEC-415A-9DF6-5AE1A04C3F09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100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8</xdr:col>
      <xdr:colOff>668432</xdr:colOff>
      <xdr:row>21</xdr:row>
      <xdr:rowOff>66675</xdr:rowOff>
    </xdr:from>
    <xdr:to>
      <xdr:col>10</xdr:col>
      <xdr:colOff>123825</xdr:colOff>
      <xdr:row>23</xdr:row>
      <xdr:rowOff>57150</xdr:rowOff>
    </xdr:to>
    <xdr:sp macro="" textlink="'Formula Sheet'!P16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8307482" y="6496050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9BF0ED42-AC38-491D-B9A4-44201389AA4C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570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10</xdr:col>
      <xdr:colOff>858932</xdr:colOff>
      <xdr:row>16</xdr:row>
      <xdr:rowOff>38100</xdr:rowOff>
    </xdr:from>
    <xdr:to>
      <xdr:col>11</xdr:col>
      <xdr:colOff>361950</xdr:colOff>
      <xdr:row>18</xdr:row>
      <xdr:rowOff>28575</xdr:rowOff>
    </xdr:to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0345832" y="5562600"/>
          <a:ext cx="426943" cy="352425"/>
        </a:xfrm>
        <a:prstGeom prst="rect">
          <a:avLst/>
        </a:prstGeom>
        <a:ln/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/>
            <a:t>YTD</a:t>
          </a:r>
          <a:endParaRPr lang="en-US" sz="800" b="1"/>
        </a:p>
      </xdr:txBody>
    </xdr:sp>
    <xdr:clientData/>
  </xdr:twoCellAnchor>
  <xdr:twoCellAnchor>
    <xdr:from>
      <xdr:col>11</xdr:col>
      <xdr:colOff>449357</xdr:colOff>
      <xdr:row>16</xdr:row>
      <xdr:rowOff>38100</xdr:rowOff>
    </xdr:from>
    <xdr:to>
      <xdr:col>12</xdr:col>
      <xdr:colOff>828675</xdr:colOff>
      <xdr:row>18</xdr:row>
      <xdr:rowOff>28575</xdr:rowOff>
    </xdr:to>
    <xdr:sp macro="" textlink="'Formula Sheet'!N17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0860182" y="5562600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8A32AB37-05BA-41E4-9BD9-7E3F8F4B001B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470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10</xdr:col>
      <xdr:colOff>858932</xdr:colOff>
      <xdr:row>18</xdr:row>
      <xdr:rowOff>142875</xdr:rowOff>
    </xdr:from>
    <xdr:to>
      <xdr:col>11</xdr:col>
      <xdr:colOff>361950</xdr:colOff>
      <xdr:row>20</xdr:row>
      <xdr:rowOff>133350</xdr:rowOff>
    </xdr:to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0345832" y="6029325"/>
          <a:ext cx="426943" cy="352425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PYTD</a:t>
          </a:r>
        </a:p>
      </xdr:txBody>
    </xdr:sp>
    <xdr:clientData/>
  </xdr:twoCellAnchor>
  <xdr:twoCellAnchor>
    <xdr:from>
      <xdr:col>10</xdr:col>
      <xdr:colOff>858932</xdr:colOff>
      <xdr:row>21</xdr:row>
      <xdr:rowOff>57150</xdr:rowOff>
    </xdr:from>
    <xdr:to>
      <xdr:col>11</xdr:col>
      <xdr:colOff>361950</xdr:colOff>
      <xdr:row>23</xdr:row>
      <xdr:rowOff>47625</xdr:rowOff>
    </xdr:to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0345832" y="6486525"/>
          <a:ext cx="426943" cy="352425"/>
        </a:xfrm>
        <a:prstGeom prst="rect">
          <a:avLst/>
        </a:prstGeom>
        <a:ln/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Total</a:t>
          </a:r>
        </a:p>
      </xdr:txBody>
    </xdr:sp>
    <xdr:clientData/>
  </xdr:twoCellAnchor>
  <xdr:twoCellAnchor>
    <xdr:from>
      <xdr:col>11</xdr:col>
      <xdr:colOff>449357</xdr:colOff>
      <xdr:row>18</xdr:row>
      <xdr:rowOff>142875</xdr:rowOff>
    </xdr:from>
    <xdr:to>
      <xdr:col>12</xdr:col>
      <xdr:colOff>828675</xdr:colOff>
      <xdr:row>20</xdr:row>
      <xdr:rowOff>133350</xdr:rowOff>
    </xdr:to>
    <xdr:sp macro="" textlink="'Formula Sheet'!O17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0860182" y="6029325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9C80CDCE-D812-4CC1-88C8-B22C1BC172FF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500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11</xdr:col>
      <xdr:colOff>449357</xdr:colOff>
      <xdr:row>21</xdr:row>
      <xdr:rowOff>66675</xdr:rowOff>
    </xdr:from>
    <xdr:to>
      <xdr:col>12</xdr:col>
      <xdr:colOff>828675</xdr:colOff>
      <xdr:row>23</xdr:row>
      <xdr:rowOff>57150</xdr:rowOff>
    </xdr:to>
    <xdr:sp macro="" textlink="'Formula Sheet'!P17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0860182" y="6496050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B472B450-5ACB-4123-A477-615AA2F2C5D7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970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13</xdr:col>
      <xdr:colOff>510427</xdr:colOff>
      <xdr:row>13</xdr:row>
      <xdr:rowOff>180975</xdr:rowOff>
    </xdr:from>
    <xdr:to>
      <xdr:col>15</xdr:col>
      <xdr:colOff>558052</xdr:colOff>
      <xdr:row>15</xdr:row>
      <xdr:rowOff>66675</xdr:rowOff>
    </xdr:to>
    <xdr:sp macro="" textlink="Consolidated!C20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2713633" y="5145181"/>
          <a:ext cx="1885390" cy="266700"/>
        </a:xfrm>
        <a:prstGeom prst="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fld id="{F244BBBE-DEE1-433B-88C8-AB2208F14ED1}" type="TxLink">
            <a:rPr lang="en-US" sz="6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Number of Internal HSE observations - Closed</a:t>
          </a:fld>
          <a:endParaRPr lang="en-US" sz="100" b="1"/>
        </a:p>
      </xdr:txBody>
    </xdr:sp>
    <xdr:clientData/>
  </xdr:twoCellAnchor>
  <xdr:twoCellAnchor>
    <xdr:from>
      <xdr:col>13</xdr:col>
      <xdr:colOff>556373</xdr:colOff>
      <xdr:row>16</xdr:row>
      <xdr:rowOff>38100</xdr:rowOff>
    </xdr:from>
    <xdr:to>
      <xdr:col>14</xdr:col>
      <xdr:colOff>59391</xdr:colOff>
      <xdr:row>18</xdr:row>
      <xdr:rowOff>28575</xdr:rowOff>
    </xdr:to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2759579" y="5562600"/>
          <a:ext cx="421900" cy="349063"/>
        </a:xfrm>
        <a:prstGeom prst="rect">
          <a:avLst/>
        </a:prstGeom>
        <a:ln/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/>
            <a:t>YTD</a:t>
          </a:r>
          <a:endParaRPr lang="en-US" sz="800" b="1"/>
        </a:p>
      </xdr:txBody>
    </xdr:sp>
    <xdr:clientData/>
  </xdr:twoCellAnchor>
  <xdr:twoCellAnchor>
    <xdr:from>
      <xdr:col>14</xdr:col>
      <xdr:colOff>146798</xdr:colOff>
      <xdr:row>16</xdr:row>
      <xdr:rowOff>38100</xdr:rowOff>
    </xdr:from>
    <xdr:to>
      <xdr:col>15</xdr:col>
      <xdr:colOff>526116</xdr:colOff>
      <xdr:row>18</xdr:row>
      <xdr:rowOff>28575</xdr:rowOff>
    </xdr:to>
    <xdr:sp macro="" textlink="'Formula Sheet'!N18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3268886" y="5562600"/>
          <a:ext cx="1298201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550FFBCF-B5F0-4BFD-B061-A0C5D2753F57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480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13</xdr:col>
      <xdr:colOff>556373</xdr:colOff>
      <xdr:row>18</xdr:row>
      <xdr:rowOff>142875</xdr:rowOff>
    </xdr:from>
    <xdr:to>
      <xdr:col>14</xdr:col>
      <xdr:colOff>59391</xdr:colOff>
      <xdr:row>20</xdr:row>
      <xdr:rowOff>133350</xdr:rowOff>
    </xdr:to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2759579" y="6025963"/>
          <a:ext cx="421900" cy="349063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PYTD</a:t>
          </a:r>
        </a:p>
      </xdr:txBody>
    </xdr:sp>
    <xdr:clientData/>
  </xdr:twoCellAnchor>
  <xdr:twoCellAnchor>
    <xdr:from>
      <xdr:col>13</xdr:col>
      <xdr:colOff>556373</xdr:colOff>
      <xdr:row>21</xdr:row>
      <xdr:rowOff>57150</xdr:rowOff>
    </xdr:from>
    <xdr:to>
      <xdr:col>14</xdr:col>
      <xdr:colOff>59391</xdr:colOff>
      <xdr:row>23</xdr:row>
      <xdr:rowOff>47625</xdr:rowOff>
    </xdr:to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2759579" y="6478121"/>
          <a:ext cx="421900" cy="349063"/>
        </a:xfrm>
        <a:prstGeom prst="rect">
          <a:avLst/>
        </a:prstGeom>
        <a:ln/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Total</a:t>
          </a:r>
        </a:p>
      </xdr:txBody>
    </xdr:sp>
    <xdr:clientData/>
  </xdr:twoCellAnchor>
  <xdr:twoCellAnchor>
    <xdr:from>
      <xdr:col>14</xdr:col>
      <xdr:colOff>146798</xdr:colOff>
      <xdr:row>18</xdr:row>
      <xdr:rowOff>142875</xdr:rowOff>
    </xdr:from>
    <xdr:to>
      <xdr:col>15</xdr:col>
      <xdr:colOff>526116</xdr:colOff>
      <xdr:row>20</xdr:row>
      <xdr:rowOff>133350</xdr:rowOff>
    </xdr:to>
    <xdr:sp macro="" textlink="'Formula Sheet'!O18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3268886" y="6025963"/>
          <a:ext cx="1298201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E5C72B4B-737F-4361-8826-E9B074422A05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500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14</xdr:col>
      <xdr:colOff>146798</xdr:colOff>
      <xdr:row>21</xdr:row>
      <xdr:rowOff>66675</xdr:rowOff>
    </xdr:from>
    <xdr:to>
      <xdr:col>15</xdr:col>
      <xdr:colOff>526116</xdr:colOff>
      <xdr:row>23</xdr:row>
      <xdr:rowOff>57150</xdr:rowOff>
    </xdr:to>
    <xdr:sp macro="" textlink="'Formula Sheet'!P18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3268886" y="6487646"/>
          <a:ext cx="1298201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ACD7B46A-681B-4588-8C49-E53E567E245C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980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0</xdr:col>
      <xdr:colOff>114299</xdr:colOff>
      <xdr:row>26</xdr:row>
      <xdr:rowOff>112937</xdr:rowOff>
    </xdr:from>
    <xdr:to>
      <xdr:col>2</xdr:col>
      <xdr:colOff>161924</xdr:colOff>
      <xdr:row>28</xdr:row>
      <xdr:rowOff>25851</xdr:rowOff>
    </xdr:to>
    <xdr:sp macro="" textlink="Consolidated!C21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14299" y="7392758"/>
          <a:ext cx="1898196" cy="266700"/>
        </a:xfrm>
        <a:prstGeom prst="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marL="0" indent="0" algn="ctr"/>
          <a:fld id="{89D830B1-361D-4085-A5ED-A1C30990A235}" type="TxLink">
            <a:rPr lang="en-US" sz="600" b="1" i="0" u="none" strike="noStrike">
              <a:solidFill>
                <a:srgbClr val="000000"/>
              </a:solidFill>
              <a:latin typeface="Arial"/>
              <a:ea typeface="+mn-ea"/>
              <a:cs typeface="Arial"/>
            </a:rPr>
            <a:pPr marL="0" indent="0" algn="ctr"/>
            <a:t>Number of HSE Walk through/Audits - Client </a:t>
          </a:fld>
          <a:endParaRPr lang="en-US" sz="600" b="1" i="0" u="none" strike="noStrike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2</xdr:col>
      <xdr:colOff>809624</xdr:colOff>
      <xdr:row>26</xdr:row>
      <xdr:rowOff>112937</xdr:rowOff>
    </xdr:from>
    <xdr:to>
      <xdr:col>4</xdr:col>
      <xdr:colOff>857249</xdr:colOff>
      <xdr:row>28</xdr:row>
      <xdr:rowOff>25851</xdr:rowOff>
    </xdr:to>
    <xdr:sp macro="" textlink="Consolidated!C22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2660195" y="7392758"/>
          <a:ext cx="1898197" cy="266700"/>
        </a:xfrm>
        <a:prstGeom prst="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marL="0" indent="0" algn="ctr"/>
          <a:fld id="{2C66C8F2-5A4C-4DAF-88F4-D14659CCCD28}" type="TxLink">
            <a:rPr lang="en-US" sz="600" b="1" i="0" u="none" strike="noStrike">
              <a:solidFill>
                <a:srgbClr val="000000"/>
              </a:solidFill>
              <a:latin typeface="Arial"/>
              <a:ea typeface="+mn-ea"/>
              <a:cs typeface="Arial"/>
            </a:rPr>
            <a:pPr marL="0" indent="0" algn="ctr"/>
            <a:t>Number of HSE walk through/Audits - Internal</a:t>
          </a:fld>
          <a:endParaRPr lang="en-US" sz="600" b="1" i="0" u="none" strike="noStrike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5</xdr:col>
      <xdr:colOff>400049</xdr:colOff>
      <xdr:row>26</xdr:row>
      <xdr:rowOff>112937</xdr:rowOff>
    </xdr:from>
    <xdr:to>
      <xdr:col>7</xdr:col>
      <xdr:colOff>493059</xdr:colOff>
      <xdr:row>28</xdr:row>
      <xdr:rowOff>25851</xdr:rowOff>
    </xdr:to>
    <xdr:sp macro="" textlink="Consolidated!C23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5252196" y="7430378"/>
          <a:ext cx="1930775" cy="271502"/>
        </a:xfrm>
        <a:prstGeom prst="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marL="0" indent="0" algn="ctr"/>
          <a:fld id="{A62DBEAD-AF84-48E4-BE60-0581BFE6A3F7}" type="TxLink">
            <a:rPr lang="en-US" sz="700" b="1" i="0" u="none" strike="noStrike">
              <a:solidFill>
                <a:srgbClr val="000000"/>
              </a:solidFill>
              <a:latin typeface="Arial"/>
              <a:ea typeface="+mn-ea"/>
              <a:cs typeface="Arial"/>
            </a:rPr>
            <a:pPr marL="0" indent="0" algn="ctr"/>
            <a:t>Number of Safety Inspection</a:t>
          </a:fld>
          <a:endParaRPr lang="en-US" sz="700" b="1" i="0" u="none" strike="noStrike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8</xdr:col>
      <xdr:colOff>95249</xdr:colOff>
      <xdr:row>26</xdr:row>
      <xdr:rowOff>112937</xdr:rowOff>
    </xdr:from>
    <xdr:to>
      <xdr:col>10</xdr:col>
      <xdr:colOff>212912</xdr:colOff>
      <xdr:row>28</xdr:row>
      <xdr:rowOff>25851</xdr:rowOff>
    </xdr:to>
    <xdr:sp macro="" textlink="Consolidated!C24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7704043" y="7430378"/>
          <a:ext cx="1955428" cy="271502"/>
        </a:xfrm>
        <a:prstGeom prst="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marL="0" indent="0" algn="ctr"/>
          <a:fld id="{B89C2D05-312F-426F-BE0B-11C3E6C20F27}" type="TxLink">
            <a:rPr lang="en-US" sz="700" b="1" i="0" u="none" strike="noStrike">
              <a:solidFill>
                <a:srgbClr val="000000"/>
              </a:solidFill>
              <a:latin typeface="Arial"/>
              <a:ea typeface="+mn-ea"/>
              <a:cs typeface="Arial"/>
            </a:rPr>
            <a:pPr marL="0" indent="0" algn="ctr"/>
            <a:t>Number of Group Meetings conducted</a:t>
          </a:fld>
          <a:endParaRPr lang="en-US" sz="700" b="1" i="0" u="none" strike="noStrike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10</xdr:col>
      <xdr:colOff>790573</xdr:colOff>
      <xdr:row>26</xdr:row>
      <xdr:rowOff>112937</xdr:rowOff>
    </xdr:from>
    <xdr:to>
      <xdr:col>12</xdr:col>
      <xdr:colOff>885263</xdr:colOff>
      <xdr:row>28</xdr:row>
      <xdr:rowOff>25851</xdr:rowOff>
    </xdr:to>
    <xdr:sp macro="" textlink="Consolidated!C25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0237132" y="7430378"/>
          <a:ext cx="1932455" cy="271502"/>
        </a:xfrm>
        <a:prstGeom prst="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marL="0" indent="0" algn="ctr"/>
          <a:fld id="{DA4FFCB1-1D92-46A8-8FBE-82ED3B3ED633}" type="TxLink">
            <a:rPr lang="en-US" sz="700" b="1" i="0" u="none" strike="noStrike">
              <a:solidFill>
                <a:srgbClr val="000000"/>
              </a:solidFill>
              <a:latin typeface="Arial"/>
              <a:ea typeface="+mn-ea"/>
              <a:cs typeface="Arial"/>
            </a:rPr>
            <a:pPr marL="0" indent="0" algn="ctr"/>
            <a:t>Number of HSE Meetings conducted</a:t>
          </a:fld>
          <a:endParaRPr lang="en-US" sz="700" b="1" i="0" u="none" strike="noStrike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13</xdr:col>
      <xdr:colOff>510427</xdr:colOff>
      <xdr:row>26</xdr:row>
      <xdr:rowOff>112937</xdr:rowOff>
    </xdr:from>
    <xdr:to>
      <xdr:col>15</xdr:col>
      <xdr:colOff>560294</xdr:colOff>
      <xdr:row>28</xdr:row>
      <xdr:rowOff>25851</xdr:rowOff>
    </xdr:to>
    <xdr:sp macro="" textlink="Consolidated!C26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2713633" y="7430378"/>
          <a:ext cx="1887632" cy="271502"/>
        </a:xfrm>
        <a:prstGeom prst="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marL="0" indent="0" algn="ctr"/>
          <a:fld id="{2C19B187-3E04-4679-9337-1B8904A24F21}" type="TxLink">
            <a:rPr lang="en-US" sz="700" b="1" i="0" u="none" strike="noStrike">
              <a:solidFill>
                <a:srgbClr val="000000"/>
              </a:solidFill>
              <a:latin typeface="Arial"/>
              <a:ea typeface="+mn-ea"/>
              <a:cs typeface="Arial"/>
            </a:rPr>
            <a:pPr marL="0" indent="0" algn="ctr"/>
            <a:t>Site HSE induction internal - Number of persons</a:t>
          </a:fld>
          <a:endParaRPr lang="en-US" sz="700" b="1" i="0" u="none" strike="noStrike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0</xdr:col>
      <xdr:colOff>125507</xdr:colOff>
      <xdr:row>28</xdr:row>
      <xdr:rowOff>161365</xdr:rowOff>
    </xdr:from>
    <xdr:to>
      <xdr:col>0</xdr:col>
      <xdr:colOff>625929</xdr:colOff>
      <xdr:row>30</xdr:row>
      <xdr:rowOff>151839</xdr:rowOff>
    </xdr:to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25507" y="7767758"/>
          <a:ext cx="500422" cy="344260"/>
        </a:xfrm>
        <a:prstGeom prst="rect">
          <a:avLst/>
        </a:prstGeom>
        <a:ln/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/>
            <a:t>ANUAL</a:t>
          </a:r>
        </a:p>
      </xdr:txBody>
    </xdr:sp>
    <xdr:clientData/>
  </xdr:twoCellAnchor>
  <xdr:twoCellAnchor>
    <xdr:from>
      <xdr:col>0</xdr:col>
      <xdr:colOff>639857</xdr:colOff>
      <xdr:row>28</xdr:row>
      <xdr:rowOff>161365</xdr:rowOff>
    </xdr:from>
    <xdr:to>
      <xdr:col>2</xdr:col>
      <xdr:colOff>95250</xdr:colOff>
      <xdr:row>30</xdr:row>
      <xdr:rowOff>151839</xdr:rowOff>
    </xdr:to>
    <xdr:sp macro="" textlink="'Formula Sheet'!N19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639857" y="7837394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568A415A-8120-45EF-9ACC-2241D4C0F9DE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240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0</xdr:col>
      <xdr:colOff>125507</xdr:colOff>
      <xdr:row>31</xdr:row>
      <xdr:rowOff>86845</xdr:rowOff>
    </xdr:from>
    <xdr:to>
      <xdr:col>0</xdr:col>
      <xdr:colOff>639536</xdr:colOff>
      <xdr:row>33</xdr:row>
      <xdr:rowOff>77320</xdr:rowOff>
    </xdr:to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25507" y="8223916"/>
          <a:ext cx="514029" cy="344261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Previo</a:t>
          </a:r>
        </a:p>
      </xdr:txBody>
    </xdr:sp>
    <xdr:clientData/>
  </xdr:twoCellAnchor>
  <xdr:twoCellAnchor>
    <xdr:from>
      <xdr:col>0</xdr:col>
      <xdr:colOff>125507</xdr:colOff>
      <xdr:row>34</xdr:row>
      <xdr:rowOff>1121</xdr:rowOff>
    </xdr:from>
    <xdr:to>
      <xdr:col>0</xdr:col>
      <xdr:colOff>639537</xdr:colOff>
      <xdr:row>35</xdr:row>
      <xdr:rowOff>170890</xdr:rowOff>
    </xdr:to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25507" y="8668871"/>
          <a:ext cx="514030" cy="346662"/>
        </a:xfrm>
        <a:prstGeom prst="rect">
          <a:avLst/>
        </a:prstGeom>
        <a:ln/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Total</a:t>
          </a:r>
        </a:p>
      </xdr:txBody>
    </xdr:sp>
    <xdr:clientData/>
  </xdr:twoCellAnchor>
  <xdr:twoCellAnchor>
    <xdr:from>
      <xdr:col>0</xdr:col>
      <xdr:colOff>639857</xdr:colOff>
      <xdr:row>31</xdr:row>
      <xdr:rowOff>86845</xdr:rowOff>
    </xdr:from>
    <xdr:to>
      <xdr:col>2</xdr:col>
      <xdr:colOff>95250</xdr:colOff>
      <xdr:row>33</xdr:row>
      <xdr:rowOff>77320</xdr:rowOff>
    </xdr:to>
    <xdr:sp macro="" textlink="'Formula Sheet'!O19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639857" y="8300757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A849E8D6-F691-47DC-AB4F-36888EFDD110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160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0</xdr:col>
      <xdr:colOff>639857</xdr:colOff>
      <xdr:row>34</xdr:row>
      <xdr:rowOff>10646</xdr:rowOff>
    </xdr:from>
    <xdr:to>
      <xdr:col>2</xdr:col>
      <xdr:colOff>95250</xdr:colOff>
      <xdr:row>36</xdr:row>
      <xdr:rowOff>1121</xdr:rowOff>
    </xdr:to>
    <xdr:sp macro="" textlink="'Formula Sheet'!P19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639857" y="8762440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9AFC9324-27D9-4208-BA5D-991A70C64166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400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842683</xdr:colOff>
      <xdr:row>28</xdr:row>
      <xdr:rowOff>161365</xdr:rowOff>
    </xdr:from>
    <xdr:to>
      <xdr:col>3</xdr:col>
      <xdr:colOff>350744</xdr:colOff>
      <xdr:row>30</xdr:row>
      <xdr:rowOff>151839</xdr:rowOff>
    </xdr:to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2693254" y="7767758"/>
          <a:ext cx="433347" cy="344260"/>
        </a:xfrm>
        <a:prstGeom prst="rect">
          <a:avLst/>
        </a:prstGeom>
        <a:ln/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/>
            <a:t>ANUAL</a:t>
          </a:r>
        </a:p>
      </xdr:txBody>
    </xdr:sp>
    <xdr:clientData/>
  </xdr:twoCellAnchor>
  <xdr:twoCellAnchor>
    <xdr:from>
      <xdr:col>3</xdr:col>
      <xdr:colOff>438151</xdr:colOff>
      <xdr:row>28</xdr:row>
      <xdr:rowOff>161365</xdr:rowOff>
    </xdr:from>
    <xdr:to>
      <xdr:col>4</xdr:col>
      <xdr:colOff>812427</xdr:colOff>
      <xdr:row>30</xdr:row>
      <xdr:rowOff>151839</xdr:rowOff>
    </xdr:to>
    <xdr:sp macro="" textlink="'Formula Sheet'!N20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3194798" y="7837394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BF5F2D4B-AC84-497E-82A4-D538F25859D9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3500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842683</xdr:colOff>
      <xdr:row>31</xdr:row>
      <xdr:rowOff>86845</xdr:rowOff>
    </xdr:from>
    <xdr:to>
      <xdr:col>3</xdr:col>
      <xdr:colOff>350744</xdr:colOff>
      <xdr:row>33</xdr:row>
      <xdr:rowOff>77320</xdr:rowOff>
    </xdr:to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2680448" y="8300757"/>
          <a:ext cx="426943" cy="349063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PYTD</a:t>
          </a:r>
        </a:p>
      </xdr:txBody>
    </xdr:sp>
    <xdr:clientData/>
  </xdr:twoCellAnchor>
  <xdr:twoCellAnchor>
    <xdr:from>
      <xdr:col>2</xdr:col>
      <xdr:colOff>842683</xdr:colOff>
      <xdr:row>34</xdr:row>
      <xdr:rowOff>1121</xdr:rowOff>
    </xdr:from>
    <xdr:to>
      <xdr:col>3</xdr:col>
      <xdr:colOff>350744</xdr:colOff>
      <xdr:row>35</xdr:row>
      <xdr:rowOff>170890</xdr:rowOff>
    </xdr:to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2680448" y="8752915"/>
          <a:ext cx="426943" cy="349063"/>
        </a:xfrm>
        <a:prstGeom prst="rect">
          <a:avLst/>
        </a:prstGeom>
        <a:ln/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Total</a:t>
          </a:r>
        </a:p>
      </xdr:txBody>
    </xdr:sp>
    <xdr:clientData/>
  </xdr:twoCellAnchor>
  <xdr:twoCellAnchor>
    <xdr:from>
      <xdr:col>3</xdr:col>
      <xdr:colOff>438151</xdr:colOff>
      <xdr:row>31</xdr:row>
      <xdr:rowOff>86845</xdr:rowOff>
    </xdr:from>
    <xdr:to>
      <xdr:col>4</xdr:col>
      <xdr:colOff>812427</xdr:colOff>
      <xdr:row>33</xdr:row>
      <xdr:rowOff>77320</xdr:rowOff>
    </xdr:to>
    <xdr:sp macro="" textlink="'Formula Sheet'!O20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3194798" y="8300757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7E20A3C0-E17D-4A0E-8C3F-16BA44F45D05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240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3</xdr:col>
      <xdr:colOff>438151</xdr:colOff>
      <xdr:row>34</xdr:row>
      <xdr:rowOff>10646</xdr:rowOff>
    </xdr:from>
    <xdr:to>
      <xdr:col>4</xdr:col>
      <xdr:colOff>812427</xdr:colOff>
      <xdr:row>36</xdr:row>
      <xdr:rowOff>1121</xdr:rowOff>
    </xdr:to>
    <xdr:sp macro="" textlink="'Formula Sheet'!P20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3194798" y="8762440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7DB8FE08-E70A-4A9A-AE40-74BCFEBBF598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3740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5</xdr:col>
      <xdr:colOff>439272</xdr:colOff>
      <xdr:row>28</xdr:row>
      <xdr:rowOff>161365</xdr:rowOff>
    </xdr:from>
    <xdr:to>
      <xdr:col>5</xdr:col>
      <xdr:colOff>866215</xdr:colOff>
      <xdr:row>30</xdr:row>
      <xdr:rowOff>151839</xdr:rowOff>
    </xdr:to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5291419" y="7837394"/>
          <a:ext cx="426943" cy="349063"/>
        </a:xfrm>
        <a:prstGeom prst="rect">
          <a:avLst/>
        </a:prstGeom>
        <a:ln/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/>
            <a:t>TOT</a:t>
          </a:r>
          <a:endParaRPr lang="en-US" sz="800" b="1"/>
        </a:p>
      </xdr:txBody>
    </xdr:sp>
    <xdr:clientData/>
  </xdr:twoCellAnchor>
  <xdr:twoCellAnchor>
    <xdr:from>
      <xdr:col>6</xdr:col>
      <xdr:colOff>34740</xdr:colOff>
      <xdr:row>28</xdr:row>
      <xdr:rowOff>161365</xdr:rowOff>
    </xdr:from>
    <xdr:to>
      <xdr:col>7</xdr:col>
      <xdr:colOff>409015</xdr:colOff>
      <xdr:row>30</xdr:row>
      <xdr:rowOff>151839</xdr:rowOff>
    </xdr:to>
    <xdr:sp macro="" textlink="'Formula Sheet'!N21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5805769" y="7837394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564CEFC0-2C90-4AB3-872E-48B9A01D1583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480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5</xdr:col>
      <xdr:colOff>439272</xdr:colOff>
      <xdr:row>31</xdr:row>
      <xdr:rowOff>86845</xdr:rowOff>
    </xdr:from>
    <xdr:to>
      <xdr:col>5</xdr:col>
      <xdr:colOff>866215</xdr:colOff>
      <xdr:row>33</xdr:row>
      <xdr:rowOff>77320</xdr:rowOff>
    </xdr:to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5291419" y="8300757"/>
          <a:ext cx="426943" cy="349063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PYTD</a:t>
          </a:r>
        </a:p>
      </xdr:txBody>
    </xdr:sp>
    <xdr:clientData/>
  </xdr:twoCellAnchor>
  <xdr:twoCellAnchor>
    <xdr:from>
      <xdr:col>5</xdr:col>
      <xdr:colOff>439272</xdr:colOff>
      <xdr:row>34</xdr:row>
      <xdr:rowOff>1121</xdr:rowOff>
    </xdr:from>
    <xdr:to>
      <xdr:col>5</xdr:col>
      <xdr:colOff>866215</xdr:colOff>
      <xdr:row>35</xdr:row>
      <xdr:rowOff>170890</xdr:rowOff>
    </xdr:to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5291419" y="8752915"/>
          <a:ext cx="426943" cy="349063"/>
        </a:xfrm>
        <a:prstGeom prst="rect">
          <a:avLst/>
        </a:prstGeom>
        <a:ln/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Total</a:t>
          </a:r>
        </a:p>
      </xdr:txBody>
    </xdr:sp>
    <xdr:clientData/>
  </xdr:twoCellAnchor>
  <xdr:twoCellAnchor>
    <xdr:from>
      <xdr:col>6</xdr:col>
      <xdr:colOff>34740</xdr:colOff>
      <xdr:row>31</xdr:row>
      <xdr:rowOff>86845</xdr:rowOff>
    </xdr:from>
    <xdr:to>
      <xdr:col>7</xdr:col>
      <xdr:colOff>409015</xdr:colOff>
      <xdr:row>33</xdr:row>
      <xdr:rowOff>77320</xdr:rowOff>
    </xdr:to>
    <xdr:sp macro="" textlink="'Formula Sheet'!O21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5805769" y="8300757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FB15FF5C-4843-41BF-A691-04D26FBA7495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2100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34740</xdr:colOff>
      <xdr:row>34</xdr:row>
      <xdr:rowOff>10646</xdr:rowOff>
    </xdr:from>
    <xdr:to>
      <xdr:col>7</xdr:col>
      <xdr:colOff>409015</xdr:colOff>
      <xdr:row>36</xdr:row>
      <xdr:rowOff>1121</xdr:rowOff>
    </xdr:to>
    <xdr:sp macro="" textlink="'Formula Sheet'!P21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5805769" y="8762440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78A69941-89A5-4F4A-BE90-ACD0E7CBA392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2580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8</xdr:col>
      <xdr:colOff>147919</xdr:colOff>
      <xdr:row>28</xdr:row>
      <xdr:rowOff>161365</xdr:rowOff>
    </xdr:from>
    <xdr:to>
      <xdr:col>8</xdr:col>
      <xdr:colOff>574862</xdr:colOff>
      <xdr:row>30</xdr:row>
      <xdr:rowOff>151839</xdr:rowOff>
    </xdr:to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7756713" y="7837394"/>
          <a:ext cx="426943" cy="349063"/>
        </a:xfrm>
        <a:prstGeom prst="rect">
          <a:avLst/>
        </a:prstGeom>
        <a:ln/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/>
            <a:t>TOT</a:t>
          </a:r>
          <a:endParaRPr lang="en-US" sz="800" b="1"/>
        </a:p>
      </xdr:txBody>
    </xdr:sp>
    <xdr:clientData/>
  </xdr:twoCellAnchor>
  <xdr:twoCellAnchor>
    <xdr:from>
      <xdr:col>8</xdr:col>
      <xdr:colOff>662269</xdr:colOff>
      <xdr:row>28</xdr:row>
      <xdr:rowOff>161365</xdr:rowOff>
    </xdr:from>
    <xdr:to>
      <xdr:col>10</xdr:col>
      <xdr:colOff>117662</xdr:colOff>
      <xdr:row>30</xdr:row>
      <xdr:rowOff>151839</xdr:rowOff>
    </xdr:to>
    <xdr:sp macro="" textlink="'Formula Sheet'!N22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8271063" y="7837394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5A8372CF-0BBE-4FE1-BEBC-AD4D4F989DCF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480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8</xdr:col>
      <xdr:colOff>147919</xdr:colOff>
      <xdr:row>31</xdr:row>
      <xdr:rowOff>86845</xdr:rowOff>
    </xdr:from>
    <xdr:to>
      <xdr:col>8</xdr:col>
      <xdr:colOff>574862</xdr:colOff>
      <xdr:row>33</xdr:row>
      <xdr:rowOff>77320</xdr:rowOff>
    </xdr:to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7756713" y="8300757"/>
          <a:ext cx="426943" cy="349063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endParaRPr lang="en-US" sz="800" b="1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147919</xdr:colOff>
      <xdr:row>34</xdr:row>
      <xdr:rowOff>1121</xdr:rowOff>
    </xdr:from>
    <xdr:to>
      <xdr:col>8</xdr:col>
      <xdr:colOff>574862</xdr:colOff>
      <xdr:row>35</xdr:row>
      <xdr:rowOff>170890</xdr:rowOff>
    </xdr:to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7756713" y="8752915"/>
          <a:ext cx="426943" cy="349063"/>
        </a:xfrm>
        <a:prstGeom prst="rect">
          <a:avLst/>
        </a:prstGeom>
        <a:ln/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Total</a:t>
          </a:r>
        </a:p>
      </xdr:txBody>
    </xdr:sp>
    <xdr:clientData/>
  </xdr:twoCellAnchor>
  <xdr:twoCellAnchor>
    <xdr:from>
      <xdr:col>8</xdr:col>
      <xdr:colOff>662269</xdr:colOff>
      <xdr:row>31</xdr:row>
      <xdr:rowOff>86845</xdr:rowOff>
    </xdr:from>
    <xdr:to>
      <xdr:col>10</xdr:col>
      <xdr:colOff>117662</xdr:colOff>
      <xdr:row>33</xdr:row>
      <xdr:rowOff>77320</xdr:rowOff>
    </xdr:to>
    <xdr:sp macro="" textlink="'Formula Sheet'!O22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8271063" y="8300757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E3C65187-9342-4BC1-9090-54BD7C5C21C5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480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8</xdr:col>
      <xdr:colOff>662269</xdr:colOff>
      <xdr:row>34</xdr:row>
      <xdr:rowOff>10646</xdr:rowOff>
    </xdr:from>
    <xdr:to>
      <xdr:col>10</xdr:col>
      <xdr:colOff>117662</xdr:colOff>
      <xdr:row>36</xdr:row>
      <xdr:rowOff>1121</xdr:rowOff>
    </xdr:to>
    <xdr:sp macro="" textlink="'Formula Sheet'!P22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8271063" y="8762440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4EF4E70A-5C6C-4631-8435-23794ACE22BD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960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10</xdr:col>
      <xdr:colOff>831478</xdr:colOff>
      <xdr:row>28</xdr:row>
      <xdr:rowOff>161365</xdr:rowOff>
    </xdr:from>
    <xdr:to>
      <xdr:col>11</xdr:col>
      <xdr:colOff>339539</xdr:colOff>
      <xdr:row>30</xdr:row>
      <xdr:rowOff>151839</xdr:rowOff>
    </xdr:to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0278037" y="7837394"/>
          <a:ext cx="426943" cy="349063"/>
        </a:xfrm>
        <a:prstGeom prst="rect">
          <a:avLst/>
        </a:prstGeom>
        <a:ln/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/>
            <a:t>TOT</a:t>
          </a:r>
          <a:endParaRPr lang="en-US" sz="800" b="1"/>
        </a:p>
      </xdr:txBody>
    </xdr:sp>
    <xdr:clientData/>
  </xdr:twoCellAnchor>
  <xdr:twoCellAnchor>
    <xdr:from>
      <xdr:col>11</xdr:col>
      <xdr:colOff>426946</xdr:colOff>
      <xdr:row>28</xdr:row>
      <xdr:rowOff>161365</xdr:rowOff>
    </xdr:from>
    <xdr:to>
      <xdr:col>12</xdr:col>
      <xdr:colOff>801221</xdr:colOff>
      <xdr:row>30</xdr:row>
      <xdr:rowOff>151839</xdr:rowOff>
    </xdr:to>
    <xdr:sp macro="" textlink="'Formula Sheet'!N23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0792387" y="7837394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921CA1EA-86CD-4F76-913F-0A2BFE32CF5F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120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10</xdr:col>
      <xdr:colOff>831478</xdr:colOff>
      <xdr:row>31</xdr:row>
      <xdr:rowOff>86845</xdr:rowOff>
    </xdr:from>
    <xdr:to>
      <xdr:col>11</xdr:col>
      <xdr:colOff>339539</xdr:colOff>
      <xdr:row>33</xdr:row>
      <xdr:rowOff>77320</xdr:rowOff>
    </xdr:to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0278037" y="8300757"/>
          <a:ext cx="426943" cy="349063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PYTD</a:t>
          </a:r>
        </a:p>
      </xdr:txBody>
    </xdr:sp>
    <xdr:clientData/>
  </xdr:twoCellAnchor>
  <xdr:twoCellAnchor>
    <xdr:from>
      <xdr:col>10</xdr:col>
      <xdr:colOff>831478</xdr:colOff>
      <xdr:row>34</xdr:row>
      <xdr:rowOff>1121</xdr:rowOff>
    </xdr:from>
    <xdr:to>
      <xdr:col>11</xdr:col>
      <xdr:colOff>339539</xdr:colOff>
      <xdr:row>35</xdr:row>
      <xdr:rowOff>170890</xdr:rowOff>
    </xdr:to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0278037" y="8752915"/>
          <a:ext cx="426943" cy="349063"/>
        </a:xfrm>
        <a:prstGeom prst="rect">
          <a:avLst/>
        </a:prstGeom>
        <a:ln/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Total</a:t>
          </a:r>
        </a:p>
      </xdr:txBody>
    </xdr:sp>
    <xdr:clientData/>
  </xdr:twoCellAnchor>
  <xdr:twoCellAnchor>
    <xdr:from>
      <xdr:col>11</xdr:col>
      <xdr:colOff>426946</xdr:colOff>
      <xdr:row>31</xdr:row>
      <xdr:rowOff>86845</xdr:rowOff>
    </xdr:from>
    <xdr:to>
      <xdr:col>12</xdr:col>
      <xdr:colOff>801221</xdr:colOff>
      <xdr:row>33</xdr:row>
      <xdr:rowOff>77320</xdr:rowOff>
    </xdr:to>
    <xdr:sp macro="" textlink="'Formula Sheet'!O23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0792387" y="8300757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5CA4B15A-1AA2-4646-9E0E-329A22CAC44B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120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11</xdr:col>
      <xdr:colOff>426946</xdr:colOff>
      <xdr:row>34</xdr:row>
      <xdr:rowOff>10646</xdr:rowOff>
    </xdr:from>
    <xdr:to>
      <xdr:col>12</xdr:col>
      <xdr:colOff>801221</xdr:colOff>
      <xdr:row>36</xdr:row>
      <xdr:rowOff>1121</xdr:rowOff>
    </xdr:to>
    <xdr:sp macro="" textlink="'Formula Sheet'!P23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0792387" y="8762440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44048BA2-CB19-4BC1-8901-20FCA4E797F2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240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13</xdr:col>
      <xdr:colOff>562537</xdr:colOff>
      <xdr:row>28</xdr:row>
      <xdr:rowOff>161365</xdr:rowOff>
    </xdr:from>
    <xdr:to>
      <xdr:col>14</xdr:col>
      <xdr:colOff>70598</xdr:colOff>
      <xdr:row>30</xdr:row>
      <xdr:rowOff>151839</xdr:rowOff>
    </xdr:to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2765743" y="7837394"/>
          <a:ext cx="426943" cy="349063"/>
        </a:xfrm>
        <a:prstGeom prst="rect">
          <a:avLst/>
        </a:prstGeom>
        <a:ln/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/>
            <a:t>TOT</a:t>
          </a:r>
          <a:endParaRPr lang="en-US" sz="800" b="1"/>
        </a:p>
      </xdr:txBody>
    </xdr:sp>
    <xdr:clientData/>
  </xdr:twoCellAnchor>
  <xdr:twoCellAnchor>
    <xdr:from>
      <xdr:col>14</xdr:col>
      <xdr:colOff>158005</xdr:colOff>
      <xdr:row>28</xdr:row>
      <xdr:rowOff>161365</xdr:rowOff>
    </xdr:from>
    <xdr:to>
      <xdr:col>15</xdr:col>
      <xdr:colOff>532280</xdr:colOff>
      <xdr:row>30</xdr:row>
      <xdr:rowOff>151839</xdr:rowOff>
    </xdr:to>
    <xdr:sp macro="" textlink="'Formula Sheet'!N24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3280093" y="7837394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CE641653-0FFA-4CF8-A8CC-8631759B240B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1820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13</xdr:col>
      <xdr:colOff>562537</xdr:colOff>
      <xdr:row>31</xdr:row>
      <xdr:rowOff>86845</xdr:rowOff>
    </xdr:from>
    <xdr:to>
      <xdr:col>14</xdr:col>
      <xdr:colOff>70598</xdr:colOff>
      <xdr:row>33</xdr:row>
      <xdr:rowOff>77320</xdr:rowOff>
    </xdr:to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2765743" y="8300757"/>
          <a:ext cx="426943" cy="349063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PYTD</a:t>
          </a:r>
        </a:p>
      </xdr:txBody>
    </xdr:sp>
    <xdr:clientData/>
  </xdr:twoCellAnchor>
  <xdr:twoCellAnchor>
    <xdr:from>
      <xdr:col>13</xdr:col>
      <xdr:colOff>562537</xdr:colOff>
      <xdr:row>34</xdr:row>
      <xdr:rowOff>1121</xdr:rowOff>
    </xdr:from>
    <xdr:to>
      <xdr:col>14</xdr:col>
      <xdr:colOff>70598</xdr:colOff>
      <xdr:row>35</xdr:row>
      <xdr:rowOff>170890</xdr:rowOff>
    </xdr:to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2765743" y="8752915"/>
          <a:ext cx="426943" cy="349063"/>
        </a:xfrm>
        <a:prstGeom prst="rect">
          <a:avLst/>
        </a:prstGeom>
        <a:ln/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Total</a:t>
          </a:r>
        </a:p>
      </xdr:txBody>
    </xdr:sp>
    <xdr:clientData/>
  </xdr:twoCellAnchor>
  <xdr:twoCellAnchor>
    <xdr:from>
      <xdr:col>14</xdr:col>
      <xdr:colOff>158005</xdr:colOff>
      <xdr:row>31</xdr:row>
      <xdr:rowOff>86845</xdr:rowOff>
    </xdr:from>
    <xdr:to>
      <xdr:col>15</xdr:col>
      <xdr:colOff>532280</xdr:colOff>
      <xdr:row>33</xdr:row>
      <xdr:rowOff>77320</xdr:rowOff>
    </xdr:to>
    <xdr:sp macro="" textlink="'Formula Sheet'!O24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3280093" y="8300757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6A82558C-91A3-4D2B-8338-C4C3D8D53BB7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2000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14</xdr:col>
      <xdr:colOff>158005</xdr:colOff>
      <xdr:row>34</xdr:row>
      <xdr:rowOff>10646</xdr:rowOff>
    </xdr:from>
    <xdr:to>
      <xdr:col>15</xdr:col>
      <xdr:colOff>532280</xdr:colOff>
      <xdr:row>36</xdr:row>
      <xdr:rowOff>1121</xdr:rowOff>
    </xdr:to>
    <xdr:sp macro="" textlink="'Formula Sheet'!P24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3280093" y="8762440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87C36944-FA85-4BA5-A7B4-56CD264201E4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3820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0</xdr:col>
      <xdr:colOff>0</xdr:colOff>
      <xdr:row>37</xdr:row>
      <xdr:rowOff>176891</xdr:rowOff>
    </xdr:from>
    <xdr:to>
      <xdr:col>5</xdr:col>
      <xdr:colOff>0</xdr:colOff>
      <xdr:row>47</xdr:row>
      <xdr:rowOff>176892</xdr:rowOff>
    </xdr:to>
    <xdr:graphicFrame macro="">
      <xdr:nvGraphicFramePr>
        <xdr:cNvPr id="289" name="Chart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1170213</xdr:colOff>
      <xdr:row>38</xdr:row>
      <xdr:rowOff>0</xdr:rowOff>
    </xdr:from>
    <xdr:to>
      <xdr:col>10</xdr:col>
      <xdr:colOff>-1</xdr:colOff>
      <xdr:row>48</xdr:row>
      <xdr:rowOff>0</xdr:rowOff>
    </xdr:to>
    <xdr:graphicFrame macro="">
      <xdr:nvGraphicFramePr>
        <xdr:cNvPr id="290" name="Chart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0</xdr:colOff>
      <xdr:row>38</xdr:row>
      <xdr:rowOff>13606</xdr:rowOff>
    </xdr:from>
    <xdr:to>
      <xdr:col>16</xdr:col>
      <xdr:colOff>0</xdr:colOff>
      <xdr:row>47</xdr:row>
      <xdr:rowOff>176892</xdr:rowOff>
    </xdr:to>
    <xdr:graphicFrame macro="">
      <xdr:nvGraphicFramePr>
        <xdr:cNvPr id="291" name="Chart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49</xdr:row>
      <xdr:rowOff>0</xdr:rowOff>
    </xdr:from>
    <xdr:to>
      <xdr:col>5</xdr:col>
      <xdr:colOff>0</xdr:colOff>
      <xdr:row>60</xdr:row>
      <xdr:rowOff>0</xdr:rowOff>
    </xdr:to>
    <xdr:graphicFrame macro="">
      <xdr:nvGraphicFramePr>
        <xdr:cNvPr id="293" name="Chart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</xdr:col>
      <xdr:colOff>0</xdr:colOff>
      <xdr:row>48</xdr:row>
      <xdr:rowOff>182216</xdr:rowOff>
    </xdr:from>
    <xdr:to>
      <xdr:col>10</xdr:col>
      <xdr:colOff>0</xdr:colOff>
      <xdr:row>59</xdr:row>
      <xdr:rowOff>182216</xdr:rowOff>
    </xdr:to>
    <xdr:graphicFrame macro="">
      <xdr:nvGraphicFramePr>
        <xdr:cNvPr id="294" name="Chart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10</xdr:col>
      <xdr:colOff>0</xdr:colOff>
      <xdr:row>49</xdr:row>
      <xdr:rowOff>0</xdr:rowOff>
    </xdr:from>
    <xdr:to>
      <xdr:col>16</xdr:col>
      <xdr:colOff>0</xdr:colOff>
      <xdr:row>60</xdr:row>
      <xdr:rowOff>0</xdr:rowOff>
    </xdr:to>
    <xdr:graphicFrame macro="">
      <xdr:nvGraphicFramePr>
        <xdr:cNvPr id="295" name="Chart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61</xdr:row>
      <xdr:rowOff>0</xdr:rowOff>
    </xdr:from>
    <xdr:to>
      <xdr:col>5</xdr:col>
      <xdr:colOff>46339</xdr:colOff>
      <xdr:row>72</xdr:row>
      <xdr:rowOff>149678</xdr:rowOff>
    </xdr:to>
    <xdr:graphicFrame macro="">
      <xdr:nvGraphicFramePr>
        <xdr:cNvPr id="296" name="Chart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5</xdr:col>
      <xdr:colOff>0</xdr:colOff>
      <xdr:row>61</xdr:row>
      <xdr:rowOff>0</xdr:rowOff>
    </xdr:from>
    <xdr:to>
      <xdr:col>10</xdr:col>
      <xdr:colOff>0</xdr:colOff>
      <xdr:row>72</xdr:row>
      <xdr:rowOff>149678</xdr:rowOff>
    </xdr:to>
    <xdr:graphicFrame macro="">
      <xdr:nvGraphicFramePr>
        <xdr:cNvPr id="297" name="Chart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10</xdr:col>
      <xdr:colOff>0</xdr:colOff>
      <xdr:row>61</xdr:row>
      <xdr:rowOff>0</xdr:rowOff>
    </xdr:from>
    <xdr:to>
      <xdr:col>16</xdr:col>
      <xdr:colOff>0</xdr:colOff>
      <xdr:row>72</xdr:row>
      <xdr:rowOff>149678</xdr:rowOff>
    </xdr:to>
    <xdr:graphicFrame macro="">
      <xdr:nvGraphicFramePr>
        <xdr:cNvPr id="298" name="Chart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</xdr:colOff>
      <xdr:row>28</xdr:row>
      <xdr:rowOff>0</xdr:rowOff>
    </xdr:from>
    <xdr:to>
      <xdr:col>3</xdr:col>
      <xdr:colOff>9524</xdr:colOff>
      <xdr:row>39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28</xdr:row>
      <xdr:rowOff>0</xdr:rowOff>
    </xdr:from>
    <xdr:to>
      <xdr:col>5</xdr:col>
      <xdr:colOff>0</xdr:colOff>
      <xdr:row>39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28</xdr:row>
      <xdr:rowOff>0</xdr:rowOff>
    </xdr:from>
    <xdr:to>
      <xdr:col>7</xdr:col>
      <xdr:colOff>0</xdr:colOff>
      <xdr:row>39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3</xdr:col>
      <xdr:colOff>0</xdr:colOff>
      <xdr:row>48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0</xdr:colOff>
      <xdr:row>40</xdr:row>
      <xdr:rowOff>0</xdr:rowOff>
    </xdr:from>
    <xdr:to>
      <xdr:col>5</xdr:col>
      <xdr:colOff>0</xdr:colOff>
      <xdr:row>48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0</xdr:colOff>
      <xdr:row>39</xdr:row>
      <xdr:rowOff>190499</xdr:rowOff>
    </xdr:from>
    <xdr:to>
      <xdr:col>7</xdr:col>
      <xdr:colOff>9525</xdr:colOff>
      <xdr:row>48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3</xdr:col>
      <xdr:colOff>0</xdr:colOff>
      <xdr:row>56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0</xdr:colOff>
      <xdr:row>48</xdr:row>
      <xdr:rowOff>0</xdr:rowOff>
    </xdr:from>
    <xdr:to>
      <xdr:col>5</xdr:col>
      <xdr:colOff>0</xdr:colOff>
      <xdr:row>56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0</xdr:colOff>
      <xdr:row>48</xdr:row>
      <xdr:rowOff>0</xdr:rowOff>
    </xdr:from>
    <xdr:to>
      <xdr:col>7</xdr:col>
      <xdr:colOff>0</xdr:colOff>
      <xdr:row>56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55</xdr:row>
      <xdr:rowOff>190499</xdr:rowOff>
    </xdr:from>
    <xdr:to>
      <xdr:col>3</xdr:col>
      <xdr:colOff>0</xdr:colOff>
      <xdr:row>65</xdr:row>
      <xdr:rowOff>67234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</xdr:col>
      <xdr:colOff>0</xdr:colOff>
      <xdr:row>56</xdr:row>
      <xdr:rowOff>0</xdr:rowOff>
    </xdr:from>
    <xdr:to>
      <xdr:col>5</xdr:col>
      <xdr:colOff>0</xdr:colOff>
      <xdr:row>64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5</xdr:col>
      <xdr:colOff>0</xdr:colOff>
      <xdr:row>56</xdr:row>
      <xdr:rowOff>0</xdr:rowOff>
    </xdr:from>
    <xdr:to>
      <xdr:col>7</xdr:col>
      <xdr:colOff>9525</xdr:colOff>
      <xdr:row>64</xdr:row>
      <xdr:rowOff>1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0</xdr:colOff>
      <xdr:row>66</xdr:row>
      <xdr:rowOff>0</xdr:rowOff>
    </xdr:from>
    <xdr:to>
      <xdr:col>3</xdr:col>
      <xdr:colOff>9519</xdr:colOff>
      <xdr:row>77</xdr:row>
      <xdr:rowOff>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</xdr:col>
      <xdr:colOff>0</xdr:colOff>
      <xdr:row>66</xdr:row>
      <xdr:rowOff>0</xdr:rowOff>
    </xdr:from>
    <xdr:to>
      <xdr:col>5</xdr:col>
      <xdr:colOff>401726</xdr:colOff>
      <xdr:row>77</xdr:row>
      <xdr:rowOff>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5</xdr:col>
      <xdr:colOff>1064559</xdr:colOff>
      <xdr:row>66</xdr:row>
      <xdr:rowOff>0</xdr:rowOff>
    </xdr:from>
    <xdr:to>
      <xdr:col>7</xdr:col>
      <xdr:colOff>1064559</xdr:colOff>
      <xdr:row>77</xdr:row>
      <xdr:rowOff>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1"/>
  <sheetViews>
    <sheetView showGridLines="0" tabSelected="1" zoomScale="70" zoomScaleNormal="70" zoomScaleSheetLayoutView="70" workbookViewId="0">
      <selection activeCell="S17" sqref="S17"/>
    </sheetView>
  </sheetViews>
  <sheetFormatPr baseColWidth="10" defaultColWidth="9.140625" defaultRowHeight="14.25" x14ac:dyDescent="0.2"/>
  <cols>
    <col min="1" max="4" width="13.85546875" style="5" customWidth="1"/>
    <col min="5" max="5" width="17.5703125" style="5" customWidth="1"/>
    <col min="6" max="16" width="13.85546875" style="5" customWidth="1"/>
    <col min="17" max="16384" width="9.140625" style="5"/>
  </cols>
  <sheetData>
    <row r="1" spans="1:16" ht="40.5" customHeight="1" x14ac:dyDescent="0.2">
      <c r="A1" s="38" t="s">
        <v>54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30" customHeight="1" x14ac:dyDescent="0.2">
      <c r="A2" s="7"/>
      <c r="B2" s="7"/>
      <c r="C2" s="7"/>
      <c r="D2" s="7"/>
    </row>
    <row r="3" spans="1:16" ht="30" customHeight="1" x14ac:dyDescent="0.2">
      <c r="A3" s="7"/>
      <c r="B3" s="7"/>
      <c r="C3" s="7"/>
      <c r="D3" s="7"/>
    </row>
    <row r="4" spans="1:16" ht="30" customHeight="1" x14ac:dyDescent="0.2">
      <c r="A4" s="7"/>
      <c r="B4" s="7"/>
      <c r="C4" s="7"/>
      <c r="D4" s="7"/>
    </row>
    <row r="5" spans="1:16" ht="30" customHeight="1" x14ac:dyDescent="0.2">
      <c r="A5" s="7"/>
      <c r="B5" s="7"/>
      <c r="C5" s="7"/>
      <c r="D5" s="7"/>
    </row>
    <row r="6" spans="1:16" ht="30" customHeight="1" x14ac:dyDescent="0.2">
      <c r="A6" s="7"/>
      <c r="B6" s="7"/>
      <c r="C6" s="7"/>
      <c r="D6" s="7"/>
    </row>
    <row r="7" spans="1:16" ht="17.25" customHeight="1" x14ac:dyDescent="0.2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30" customHeight="1" x14ac:dyDescent="0.2">
      <c r="A8" s="7"/>
      <c r="B8" s="7"/>
      <c r="C8" s="7"/>
      <c r="D8" s="7"/>
    </row>
    <row r="9" spans="1:16" ht="30" customHeight="1" x14ac:dyDescent="0.2">
      <c r="A9" s="7"/>
      <c r="B9" s="7"/>
      <c r="C9" s="7"/>
      <c r="D9" s="7"/>
    </row>
    <row r="10" spans="1:16" ht="30" customHeight="1" x14ac:dyDescent="0.2">
      <c r="A10" s="7"/>
      <c r="B10" s="7"/>
      <c r="C10" s="7"/>
      <c r="D10" s="7"/>
    </row>
    <row r="11" spans="1:16" ht="30" customHeight="1" x14ac:dyDescent="0.2">
      <c r="A11" s="7"/>
      <c r="B11" s="7"/>
      <c r="C11" s="7"/>
      <c r="D11" s="7"/>
    </row>
    <row r="12" spans="1:16" ht="30" customHeight="1" x14ac:dyDescent="0.2">
      <c r="A12" s="7"/>
      <c r="B12" s="7"/>
      <c r="C12" s="7"/>
      <c r="D12" s="7"/>
    </row>
    <row r="13" spans="1:16" ht="30" customHeight="1" x14ac:dyDescent="0.2">
      <c r="A13" s="7"/>
      <c r="B13" s="7"/>
      <c r="C13" s="7"/>
      <c r="D13" s="7"/>
    </row>
    <row r="14" spans="1:16" ht="15" customHeight="1" x14ac:dyDescent="0.2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17"/>
      <c r="P14" s="17"/>
    </row>
    <row r="15" spans="1:16" ht="1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</row>
    <row r="16" spans="1:16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16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1:16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spans="1:16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</row>
    <row r="49" spans="1:16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</row>
    <row r="61" spans="1:16" x14ac:dyDescent="0.2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</row>
  </sheetData>
  <mergeCells count="6">
    <mergeCell ref="A49:P49"/>
    <mergeCell ref="A61:P61"/>
    <mergeCell ref="A1:P1"/>
    <mergeCell ref="A7:P7"/>
    <mergeCell ref="A38:P38"/>
    <mergeCell ref="A14:N14"/>
  </mergeCells>
  <printOptions horizontalCentered="1"/>
  <pageMargins left="0.196850393700787" right="0.196850393700787" top="0.39370078740157499" bottom="0.74803149606299202" header="0.31496062992126" footer="0.31496062992126"/>
  <pageSetup paperSize="8" scale="91" orientation="landscape" r:id="rId1"/>
  <headerFooter>
    <oddFooter xml:space="preserve">&amp;RPrepared by AMC OHS Team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1"/>
  <sheetViews>
    <sheetView showGridLines="0" topLeftCell="C10" zoomScale="85" zoomScaleNormal="85" zoomScaleSheetLayoutView="80" zoomScalePageLayoutView="90" workbookViewId="0">
      <selection activeCell="Q5" sqref="Q5"/>
    </sheetView>
  </sheetViews>
  <sheetFormatPr baseColWidth="10" defaultColWidth="9.140625" defaultRowHeight="15" x14ac:dyDescent="0.25"/>
  <cols>
    <col min="1" max="1" width="6.5703125" bestFit="1" customWidth="1"/>
    <col min="2" max="2" width="6.7109375" bestFit="1" customWidth="1"/>
    <col min="3" max="3" width="52.5703125" bestFit="1" customWidth="1"/>
    <col min="4" max="4" width="10.5703125" bestFit="1" customWidth="1"/>
    <col min="5" max="14" width="10.140625" customWidth="1"/>
    <col min="15" max="15" width="10.28515625" customWidth="1"/>
    <col min="16" max="16" width="10.140625" customWidth="1"/>
    <col min="17" max="17" width="19.140625" customWidth="1"/>
    <col min="18" max="18" width="17.7109375" customWidth="1"/>
  </cols>
  <sheetData>
    <row r="1" spans="1:18" ht="33.75" x14ac:dyDescent="0.25">
      <c r="A1" s="43" t="s">
        <v>44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5"/>
    </row>
    <row r="2" spans="1:18" ht="33.75" customHeight="1" x14ac:dyDescent="0.25">
      <c r="A2" s="42" t="s">
        <v>14</v>
      </c>
      <c r="B2" s="42"/>
      <c r="C2" s="24"/>
      <c r="D2" s="49" t="s">
        <v>15</v>
      </c>
      <c r="E2" s="49"/>
      <c r="F2" s="41"/>
      <c r="G2" s="41"/>
      <c r="H2" s="41"/>
      <c r="I2" s="41"/>
      <c r="J2" s="41"/>
      <c r="K2" s="41"/>
      <c r="L2" s="42" t="s">
        <v>16</v>
      </c>
      <c r="M2" s="42"/>
      <c r="N2" s="42"/>
      <c r="O2" s="41"/>
      <c r="P2" s="41"/>
      <c r="Q2" s="41"/>
      <c r="R2" s="41"/>
    </row>
    <row r="3" spans="1:18" ht="34.5" customHeight="1" x14ac:dyDescent="0.25">
      <c r="A3" s="46" t="s">
        <v>47</v>
      </c>
      <c r="B3" s="46" t="s">
        <v>45</v>
      </c>
      <c r="C3" s="25" t="s">
        <v>13</v>
      </c>
      <c r="D3" s="25" t="s">
        <v>12</v>
      </c>
      <c r="E3" s="25" t="s">
        <v>11</v>
      </c>
      <c r="F3" s="25" t="s">
        <v>10</v>
      </c>
      <c r="G3" s="25" t="s">
        <v>9</v>
      </c>
      <c r="H3" s="25" t="s">
        <v>8</v>
      </c>
      <c r="I3" s="25" t="s">
        <v>7</v>
      </c>
      <c r="J3" s="25" t="s">
        <v>6</v>
      </c>
      <c r="K3" s="25" t="s">
        <v>5</v>
      </c>
      <c r="L3" s="25" t="s">
        <v>4</v>
      </c>
      <c r="M3" s="25" t="s">
        <v>3</v>
      </c>
      <c r="N3" s="25" t="s">
        <v>2</v>
      </c>
      <c r="O3" s="25" t="s">
        <v>1</v>
      </c>
      <c r="P3" s="25" t="s">
        <v>0</v>
      </c>
      <c r="Q3" s="26" t="s">
        <v>53</v>
      </c>
      <c r="R3" s="26" t="s">
        <v>43</v>
      </c>
    </row>
    <row r="4" spans="1:18" ht="20.100000000000001" customHeight="1" x14ac:dyDescent="0.25">
      <c r="A4" s="47"/>
      <c r="B4" s="47"/>
      <c r="C4" s="27" t="s">
        <v>17</v>
      </c>
      <c r="D4" s="28">
        <f>SUM('Sitio 1'!D4+'Sitio 2'!D4+'Sitio 3'!D4+'Sitio 4'!D4+'Sitio 5'!D4+'Sitio 6'!D4+'Sitio 7'!D4+'Sitio 8'!D4+'Sitio 9'!D4+'Sitio 10'!D4)</f>
        <v>10</v>
      </c>
      <c r="E4" s="28">
        <f>SUM('Sitio 1'!E4+'Sitio 2'!E4+'Sitio 3'!E4+'Sitio 4'!E4+'Sitio 5'!E4+'Sitio 6'!E4+'Sitio 7'!E4+'Sitio 8'!E4+'Sitio 9'!E4+'Sitio 10'!E4)</f>
        <v>10</v>
      </c>
      <c r="F4" s="28">
        <f>SUM('Sitio 1'!F4+'Sitio 2'!F4+'Sitio 3'!F4+'Sitio 4'!F4+'Sitio 5'!F4+'Sitio 6'!F4+'Sitio 7'!F4+'Sitio 8'!F4+'Sitio 9'!F4+'Sitio 10'!F4)</f>
        <v>10</v>
      </c>
      <c r="G4" s="28">
        <f>SUM('Sitio 1'!G4+'Sitio 2'!G4+'Sitio 3'!G4+'Sitio 4'!G4+'Sitio 5'!G4+'Sitio 6'!G4+'Sitio 7'!G4+'Sitio 8'!G4+'Sitio 9'!G4+'Sitio 10'!G4)</f>
        <v>20</v>
      </c>
      <c r="H4" s="28">
        <f>SUM('Sitio 1'!H4+'Sitio 2'!H4+'Sitio 3'!H4+'Sitio 4'!H4+'Sitio 5'!H4+'Sitio 6'!H4+'Sitio 7'!H4+'Sitio 8'!H4+'Sitio 9'!H4+'Sitio 10'!H4)</f>
        <v>10</v>
      </c>
      <c r="I4" s="28">
        <f>SUM('Sitio 1'!I4+'Sitio 2'!I4+'Sitio 3'!I4+'Sitio 4'!I4+'Sitio 5'!I4+'Sitio 6'!I4+'Sitio 7'!I4+'Sitio 8'!I4+'Sitio 9'!I4+'Sitio 10'!I4)</f>
        <v>20</v>
      </c>
      <c r="J4" s="28">
        <f>SUM('Sitio 1'!J4+'Sitio 2'!J4+'Sitio 3'!J4+'Sitio 4'!J4+'Sitio 5'!J4+'Sitio 6'!J4+'Sitio 7'!J4+'Sitio 8'!J4+'Sitio 9'!J4+'Sitio 10'!J4)</f>
        <v>60</v>
      </c>
      <c r="K4" s="28">
        <f>SUM('Sitio 1'!K4+'Sitio 2'!K4+'Sitio 3'!K4+'Sitio 4'!K4+'Sitio 5'!K4+'Sitio 6'!K4+'Sitio 7'!K4+'Sitio 8'!K4+'Sitio 9'!K4+'Sitio 10'!K4)</f>
        <v>30</v>
      </c>
      <c r="L4" s="28">
        <f>SUM('Sitio 1'!L4+'Sitio 2'!L4+'Sitio 3'!L4+'Sitio 4'!L4+'Sitio 5'!L4+'Sitio 6'!L4+'Sitio 7'!L4+'Sitio 8'!L4+'Sitio 9'!L4+'Sitio 10'!L4)</f>
        <v>10</v>
      </c>
      <c r="M4" s="28">
        <f>SUM('Sitio 1'!M4+'Sitio 2'!M4+'Sitio 3'!M4+'Sitio 4'!M4+'Sitio 5'!M4+'Sitio 6'!M4+'Sitio 7'!M4+'Sitio 8'!M4+'Sitio 9'!M4+'Sitio 10'!M4)</f>
        <v>80</v>
      </c>
      <c r="N4" s="28">
        <f>SUM('Sitio 1'!N4+'Sitio 2'!N4+'Sitio 3'!N4+'Sitio 4'!N4+'Sitio 5'!N4+'Sitio 6'!N4+'Sitio 7'!N4+'Sitio 8'!N4+'Sitio 9'!N4+'Sitio 10'!N4)</f>
        <v>20</v>
      </c>
      <c r="O4" s="28">
        <f>SUM('Sitio 1'!O4+'Sitio 2'!O4+'Sitio 3'!O4+'Sitio 4'!O4+'Sitio 5'!O4+'Sitio 6'!O4+'Sitio 7'!O4+'Sitio 8'!O4+'Sitio 9'!O4+'Sitio 10'!O4)</f>
        <v>10</v>
      </c>
      <c r="P4" s="29">
        <f>SUM(D4:O4)</f>
        <v>290</v>
      </c>
      <c r="Q4" s="30">
        <f>SUM('Sitio 1'!Q4+'Sitio 2'!Q4+'Sitio 3'!Q4+'Sitio 4'!Q4+'Sitio 5'!Q4+'Sitio 6'!Q4+'Sitio 7'!Q4+'Sitio 8'!Q4+'Sitio 9'!Q4+'Sitio 10'!Q4)</f>
        <v>100</v>
      </c>
      <c r="R4" s="30">
        <f>P4+Q4</f>
        <v>390</v>
      </c>
    </row>
    <row r="5" spans="1:18" ht="20.100000000000001" customHeight="1" x14ac:dyDescent="0.25">
      <c r="A5" s="47"/>
      <c r="B5" s="47"/>
      <c r="C5" s="27" t="s">
        <v>18</v>
      </c>
      <c r="D5" s="28">
        <f>SUM('Sitio 1'!D5+'Sitio 2'!D5+'Sitio 3'!D5+'Sitio 4'!D5+'Sitio 5'!D5+'Sitio 6'!D5+'Sitio 7'!D5+'Sitio 8'!D5+'Sitio 9'!D5+'Sitio 10'!D5)</f>
        <v>3</v>
      </c>
      <c r="E5" s="28">
        <f>SUM('Sitio 1'!E5+'Sitio 2'!E5+'Sitio 3'!E5+'Sitio 4'!E5+'Sitio 5'!E5+'Sitio 6'!E5+'Sitio 7'!E5+'Sitio 8'!E5+'Sitio 9'!E5+'Sitio 10'!E5)</f>
        <v>2</v>
      </c>
      <c r="F5" s="28">
        <f>SUM('Sitio 1'!F5+'Sitio 2'!F5+'Sitio 3'!F5+'Sitio 4'!F5+'Sitio 5'!F5+'Sitio 6'!F5+'Sitio 7'!F5+'Sitio 8'!F5+'Sitio 9'!F5+'Sitio 10'!F5)</f>
        <v>3</v>
      </c>
      <c r="G5" s="28">
        <f>SUM('Sitio 1'!G5+'Sitio 2'!G5+'Sitio 3'!G5+'Sitio 4'!G5+'Sitio 5'!G5+'Sitio 6'!G5+'Sitio 7'!G5+'Sitio 8'!G5+'Sitio 9'!G5+'Sitio 10'!G5)</f>
        <v>2</v>
      </c>
      <c r="H5" s="28">
        <f>SUM('Sitio 1'!H5+'Sitio 2'!H5+'Sitio 3'!H5+'Sitio 4'!H5+'Sitio 5'!H5+'Sitio 6'!H5+'Sitio 7'!H5+'Sitio 8'!H5+'Sitio 9'!H5+'Sitio 10'!H5)</f>
        <v>2</v>
      </c>
      <c r="I5" s="28">
        <f>SUM('Sitio 1'!I5+'Sitio 2'!I5+'Sitio 3'!I5+'Sitio 4'!I5+'Sitio 5'!I5+'Sitio 6'!I5+'Sitio 7'!I5+'Sitio 8'!I5+'Sitio 9'!I5+'Sitio 10'!I5)</f>
        <v>3</v>
      </c>
      <c r="J5" s="28">
        <f>SUM('Sitio 1'!J5+'Sitio 2'!J5+'Sitio 3'!J5+'Sitio 4'!J5+'Sitio 5'!J5+'Sitio 6'!J5+'Sitio 7'!J5+'Sitio 8'!J5+'Sitio 9'!J5+'Sitio 10'!J5)</f>
        <v>3</v>
      </c>
      <c r="K5" s="28">
        <f>SUM('Sitio 1'!K5+'Sitio 2'!K5+'Sitio 3'!K5+'Sitio 4'!K5+'Sitio 5'!K5+'Sitio 6'!K5+'Sitio 7'!K5+'Sitio 8'!K5+'Sitio 9'!K5+'Sitio 10'!K5)</f>
        <v>2</v>
      </c>
      <c r="L5" s="28">
        <f>SUM('Sitio 1'!L5+'Sitio 2'!L5+'Sitio 3'!L5+'Sitio 4'!L5+'Sitio 5'!L5+'Sitio 6'!L5+'Sitio 7'!L5+'Sitio 8'!L5+'Sitio 9'!L5+'Sitio 10'!L5)</f>
        <v>2</v>
      </c>
      <c r="M5" s="28">
        <f>SUM('Sitio 1'!M5+'Sitio 2'!M5+'Sitio 3'!M5+'Sitio 4'!M5+'Sitio 5'!M5+'Sitio 6'!M5+'Sitio 7'!M5+'Sitio 8'!M5+'Sitio 9'!M5+'Sitio 10'!M5)</f>
        <v>2</v>
      </c>
      <c r="N5" s="28">
        <f>SUM('Sitio 1'!N5+'Sitio 2'!N5+'Sitio 3'!N5+'Sitio 4'!N5+'Sitio 5'!N5+'Sitio 6'!N5+'Sitio 7'!N5+'Sitio 8'!N5+'Sitio 9'!N5+'Sitio 10'!N5)</f>
        <v>0</v>
      </c>
      <c r="O5" s="28">
        <f>SUM('Sitio 1'!O5+'Sitio 2'!O5+'Sitio 3'!O5+'Sitio 4'!O5+'Sitio 5'!O5+'Sitio 6'!O5+'Sitio 7'!O5+'Sitio 8'!O5+'Sitio 9'!O5+'Sitio 10'!O5)</f>
        <v>2</v>
      </c>
      <c r="P5" s="29">
        <f t="shared" ref="P5:P31" si="0">SUM(D5:O5)</f>
        <v>26</v>
      </c>
      <c r="Q5" s="30">
        <f>SUM('Sitio 1'!Q5+'Sitio 2'!Q5+'Sitio 3'!Q5+'Sitio 4'!Q5+'Sitio 5'!Q5+'Sitio 6'!Q5+'Sitio 7'!Q5+'Sitio 8'!Q5+'Sitio 9'!Q5+'Sitio 10'!Q5)</f>
        <v>0</v>
      </c>
      <c r="R5" s="30">
        <f t="shared" ref="R5:R31" si="1">P5+Q5</f>
        <v>26</v>
      </c>
    </row>
    <row r="6" spans="1:18" ht="20.100000000000001" customHeight="1" x14ac:dyDescent="0.25">
      <c r="A6" s="47"/>
      <c r="B6" s="47"/>
      <c r="C6" s="27" t="s">
        <v>19</v>
      </c>
      <c r="D6" s="28">
        <f>SUM('Sitio 1'!D6+'Sitio 2'!D6+'Sitio 3'!D6+'Sitio 4'!D6+'Sitio 5'!D6+'Sitio 6'!D6+'Sitio 7'!D6+'Sitio 8'!D6+'Sitio 9'!D6+'Sitio 10'!D6)</f>
        <v>1</v>
      </c>
      <c r="E6" s="28">
        <f>SUM('Sitio 1'!E6+'Sitio 2'!E6+'Sitio 3'!E6+'Sitio 4'!E6+'Sitio 5'!E6+'Sitio 6'!E6+'Sitio 7'!E6+'Sitio 8'!E6+'Sitio 9'!E6+'Sitio 10'!E6)</f>
        <v>1</v>
      </c>
      <c r="F6" s="28">
        <f>SUM('Sitio 1'!F6+'Sitio 2'!F6+'Sitio 3'!F6+'Sitio 4'!F6+'Sitio 5'!F6+'Sitio 6'!F6+'Sitio 7'!F6+'Sitio 8'!F6+'Sitio 9'!F6+'Sitio 10'!F6)</f>
        <v>1</v>
      </c>
      <c r="G6" s="28">
        <f>SUM('Sitio 1'!G6+'Sitio 2'!G6+'Sitio 3'!G6+'Sitio 4'!G6+'Sitio 5'!G6+'Sitio 6'!G6+'Sitio 7'!G6+'Sitio 8'!G6+'Sitio 9'!G6+'Sitio 10'!G6)</f>
        <v>2</v>
      </c>
      <c r="H6" s="28">
        <f>SUM('Sitio 1'!H6+'Sitio 2'!H6+'Sitio 3'!H6+'Sitio 4'!H6+'Sitio 5'!H6+'Sitio 6'!H6+'Sitio 7'!H6+'Sitio 8'!H6+'Sitio 9'!H6+'Sitio 10'!H6)</f>
        <v>1</v>
      </c>
      <c r="I6" s="28">
        <f>SUM('Sitio 1'!I6+'Sitio 2'!I6+'Sitio 3'!I6+'Sitio 4'!I6+'Sitio 5'!I6+'Sitio 6'!I6+'Sitio 7'!I6+'Sitio 8'!I6+'Sitio 9'!I6+'Sitio 10'!I6)</f>
        <v>2</v>
      </c>
      <c r="J6" s="28">
        <f>SUM('Sitio 1'!J6+'Sitio 2'!J6+'Sitio 3'!J6+'Sitio 4'!J6+'Sitio 5'!J6+'Sitio 6'!J6+'Sitio 7'!J6+'Sitio 8'!J6+'Sitio 9'!J6+'Sitio 10'!J6)</f>
        <v>2</v>
      </c>
      <c r="K6" s="28">
        <f>SUM('Sitio 1'!K6+'Sitio 2'!K6+'Sitio 3'!K6+'Sitio 4'!K6+'Sitio 5'!K6+'Sitio 6'!K6+'Sitio 7'!K6+'Sitio 8'!K6+'Sitio 9'!K6+'Sitio 10'!K6)</f>
        <v>0</v>
      </c>
      <c r="L6" s="28">
        <f>SUM('Sitio 1'!L6+'Sitio 2'!L6+'Sitio 3'!L6+'Sitio 4'!L6+'Sitio 5'!L6+'Sitio 6'!L6+'Sitio 7'!L6+'Sitio 8'!L6+'Sitio 9'!L6+'Sitio 10'!L6)</f>
        <v>2</v>
      </c>
      <c r="M6" s="28">
        <f>SUM('Sitio 1'!M6+'Sitio 2'!M6+'Sitio 3'!M6+'Sitio 4'!M6+'Sitio 5'!M6+'Sitio 6'!M6+'Sitio 7'!M6+'Sitio 8'!M6+'Sitio 9'!M6+'Sitio 10'!M6)</f>
        <v>0</v>
      </c>
      <c r="N6" s="28">
        <f>SUM('Sitio 1'!N6+'Sitio 2'!N6+'Sitio 3'!N6+'Sitio 4'!N6+'Sitio 5'!N6+'Sitio 6'!N6+'Sitio 7'!N6+'Sitio 8'!N6+'Sitio 9'!N6+'Sitio 10'!N6)</f>
        <v>1</v>
      </c>
      <c r="O6" s="28">
        <f>SUM('Sitio 1'!O6+'Sitio 2'!O6+'Sitio 3'!O6+'Sitio 4'!O6+'Sitio 5'!O6+'Sitio 6'!O6+'Sitio 7'!O6+'Sitio 8'!O6+'Sitio 9'!O6+'Sitio 10'!O6)</f>
        <v>0</v>
      </c>
      <c r="P6" s="29">
        <f t="shared" si="0"/>
        <v>13</v>
      </c>
      <c r="Q6" s="30">
        <f>SUM('Sitio 1'!Q6+'Sitio 2'!Q6+'Sitio 3'!Q6+'Sitio 4'!Q6+'Sitio 5'!Q6+'Sitio 6'!Q6+'Sitio 7'!Q6+'Sitio 8'!Q6+'Sitio 9'!Q6+'Sitio 10'!Q6)</f>
        <v>0</v>
      </c>
      <c r="R6" s="30">
        <f t="shared" si="1"/>
        <v>13</v>
      </c>
    </row>
    <row r="7" spans="1:18" ht="20.100000000000001" customHeight="1" x14ac:dyDescent="0.25">
      <c r="A7" s="47"/>
      <c r="B7" s="47"/>
      <c r="C7" s="27" t="s">
        <v>20</v>
      </c>
      <c r="D7" s="28">
        <f>SUM('Sitio 1'!D7+'Sitio 2'!D7+'Sitio 3'!D7+'Sitio 4'!D7+'Sitio 5'!D7+'Sitio 6'!D7+'Sitio 7'!D7+'Sitio 8'!D7+'Sitio 9'!D7+'Sitio 10'!D7)</f>
        <v>2</v>
      </c>
      <c r="E7" s="28">
        <f>SUM('Sitio 1'!E7+'Sitio 2'!E7+'Sitio 3'!E7+'Sitio 4'!E7+'Sitio 5'!E7+'Sitio 6'!E7+'Sitio 7'!E7+'Sitio 8'!E7+'Sitio 9'!E7+'Sitio 10'!E7)</f>
        <v>2</v>
      </c>
      <c r="F7" s="28">
        <f>SUM('Sitio 1'!F7+'Sitio 2'!F7+'Sitio 3'!F7+'Sitio 4'!F7+'Sitio 5'!F7+'Sitio 6'!F7+'Sitio 7'!F7+'Sitio 8'!F7+'Sitio 9'!F7+'Sitio 10'!F7)</f>
        <v>0</v>
      </c>
      <c r="G7" s="28">
        <f>SUM('Sitio 1'!G7+'Sitio 2'!G7+'Sitio 3'!G7+'Sitio 4'!G7+'Sitio 5'!G7+'Sitio 6'!G7+'Sitio 7'!G7+'Sitio 8'!G7+'Sitio 9'!G7+'Sitio 10'!G7)</f>
        <v>1</v>
      </c>
      <c r="H7" s="28">
        <f>SUM('Sitio 1'!H7+'Sitio 2'!H7+'Sitio 3'!H7+'Sitio 4'!H7+'Sitio 5'!H7+'Sitio 6'!H7+'Sitio 7'!H7+'Sitio 8'!H7+'Sitio 9'!H7+'Sitio 10'!H7)</f>
        <v>1</v>
      </c>
      <c r="I7" s="28">
        <f>SUM('Sitio 1'!I7+'Sitio 2'!I7+'Sitio 3'!I7+'Sitio 4'!I7+'Sitio 5'!I7+'Sitio 6'!I7+'Sitio 7'!I7+'Sitio 8'!I7+'Sitio 9'!I7+'Sitio 10'!I7)</f>
        <v>0</v>
      </c>
      <c r="J7" s="28">
        <f>SUM('Sitio 1'!J7+'Sitio 2'!J7+'Sitio 3'!J7+'Sitio 4'!J7+'Sitio 5'!J7+'Sitio 6'!J7+'Sitio 7'!J7+'Sitio 8'!J7+'Sitio 9'!J7+'Sitio 10'!J7)</f>
        <v>0</v>
      </c>
      <c r="K7" s="28">
        <f>SUM('Sitio 1'!K7+'Sitio 2'!K7+'Sitio 3'!K7+'Sitio 4'!K7+'Sitio 5'!K7+'Sitio 6'!K7+'Sitio 7'!K7+'Sitio 8'!K7+'Sitio 9'!K7+'Sitio 10'!K7)</f>
        <v>0</v>
      </c>
      <c r="L7" s="28">
        <f>SUM('Sitio 1'!L7+'Sitio 2'!L7+'Sitio 3'!L7+'Sitio 4'!L7+'Sitio 5'!L7+'Sitio 6'!L7+'Sitio 7'!L7+'Sitio 8'!L7+'Sitio 9'!L7+'Sitio 10'!L7)</f>
        <v>0</v>
      </c>
      <c r="M7" s="28">
        <f>SUM('Sitio 1'!M7+'Sitio 2'!M7+'Sitio 3'!M7+'Sitio 4'!M7+'Sitio 5'!M7+'Sitio 6'!M7+'Sitio 7'!M7+'Sitio 8'!M7+'Sitio 9'!M7+'Sitio 10'!M7)</f>
        <v>0</v>
      </c>
      <c r="N7" s="28">
        <f>SUM('Sitio 1'!N7+'Sitio 2'!N7+'Sitio 3'!N7+'Sitio 4'!N7+'Sitio 5'!N7+'Sitio 6'!N7+'Sitio 7'!N7+'Sitio 8'!N7+'Sitio 9'!N7+'Sitio 10'!N7)</f>
        <v>0</v>
      </c>
      <c r="O7" s="28">
        <f>SUM('Sitio 1'!O7+'Sitio 2'!O7+'Sitio 3'!O7+'Sitio 4'!O7+'Sitio 5'!O7+'Sitio 6'!O7+'Sitio 7'!O7+'Sitio 8'!O7+'Sitio 9'!O7+'Sitio 10'!O7)</f>
        <v>0</v>
      </c>
      <c r="P7" s="29">
        <f t="shared" si="0"/>
        <v>6</v>
      </c>
      <c r="Q7" s="30">
        <f>SUM('Sitio 1'!Q7+'Sitio 2'!Q7+'Sitio 3'!Q7+'Sitio 4'!Q7+'Sitio 5'!Q7+'Sitio 6'!Q7+'Sitio 7'!Q7+'Sitio 8'!Q7+'Sitio 9'!Q7+'Sitio 10'!Q7)</f>
        <v>0</v>
      </c>
      <c r="R7" s="30">
        <f t="shared" si="1"/>
        <v>6</v>
      </c>
    </row>
    <row r="8" spans="1:18" ht="20.100000000000001" customHeight="1" x14ac:dyDescent="0.25">
      <c r="A8" s="47"/>
      <c r="B8" s="47"/>
      <c r="C8" s="27" t="s">
        <v>21</v>
      </c>
      <c r="D8" s="28">
        <f>SUM('Sitio 1'!D8+'Sitio 2'!D8+'Sitio 3'!D8+'Sitio 4'!D8+'Sitio 5'!D8+'Sitio 6'!D8+'Sitio 7'!D8+'Sitio 8'!D8+'Sitio 9'!D8+'Sitio 10'!D8)</f>
        <v>2</v>
      </c>
      <c r="E8" s="28">
        <f>SUM('Sitio 1'!E8+'Sitio 2'!E8+'Sitio 3'!E8+'Sitio 4'!E8+'Sitio 5'!E8+'Sitio 6'!E8+'Sitio 7'!E8+'Sitio 8'!E8+'Sitio 9'!E8+'Sitio 10'!E8)</f>
        <v>2</v>
      </c>
      <c r="F8" s="28">
        <f>SUM('Sitio 1'!F8+'Sitio 2'!F8+'Sitio 3'!F8+'Sitio 4'!F8+'Sitio 5'!F8+'Sitio 6'!F8+'Sitio 7'!F8+'Sitio 8'!F8+'Sitio 9'!F8+'Sitio 10'!F8)</f>
        <v>3</v>
      </c>
      <c r="G8" s="28">
        <f>SUM('Sitio 1'!G8+'Sitio 2'!G8+'Sitio 3'!G8+'Sitio 4'!G8+'Sitio 5'!G8+'Sitio 6'!G8+'Sitio 7'!G8+'Sitio 8'!G8+'Sitio 9'!G8+'Sitio 10'!G8)</f>
        <v>1</v>
      </c>
      <c r="H8" s="28">
        <f>SUM('Sitio 1'!H8+'Sitio 2'!H8+'Sitio 3'!H8+'Sitio 4'!H8+'Sitio 5'!H8+'Sitio 6'!H8+'Sitio 7'!H8+'Sitio 8'!H8+'Sitio 9'!H8+'Sitio 10'!H8)</f>
        <v>1</v>
      </c>
      <c r="I8" s="28">
        <f>SUM('Sitio 1'!I8+'Sitio 2'!I8+'Sitio 3'!I8+'Sitio 4'!I8+'Sitio 5'!I8+'Sitio 6'!I8+'Sitio 7'!I8+'Sitio 8'!I8+'Sitio 9'!I8+'Sitio 10'!I8)</f>
        <v>0</v>
      </c>
      <c r="J8" s="28">
        <f>SUM('Sitio 1'!J8+'Sitio 2'!J8+'Sitio 3'!J8+'Sitio 4'!J8+'Sitio 5'!J8+'Sitio 6'!J8+'Sitio 7'!J8+'Sitio 8'!J8+'Sitio 9'!J8+'Sitio 10'!J8)</f>
        <v>0</v>
      </c>
      <c r="K8" s="28">
        <f>SUM('Sitio 1'!K8+'Sitio 2'!K8+'Sitio 3'!K8+'Sitio 4'!K8+'Sitio 5'!K8+'Sitio 6'!K8+'Sitio 7'!K8+'Sitio 8'!K8+'Sitio 9'!K8+'Sitio 10'!K8)</f>
        <v>0</v>
      </c>
      <c r="L8" s="28">
        <f>SUM('Sitio 1'!L8+'Sitio 2'!L8+'Sitio 3'!L8+'Sitio 4'!L8+'Sitio 5'!L8+'Sitio 6'!L8+'Sitio 7'!L8+'Sitio 8'!L8+'Sitio 9'!L8+'Sitio 10'!L8)</f>
        <v>0</v>
      </c>
      <c r="M8" s="28">
        <f>SUM('Sitio 1'!M8+'Sitio 2'!M8+'Sitio 3'!M8+'Sitio 4'!M8+'Sitio 5'!M8+'Sitio 6'!M8+'Sitio 7'!M8+'Sitio 8'!M8+'Sitio 9'!M8+'Sitio 10'!M8)</f>
        <v>0</v>
      </c>
      <c r="N8" s="28">
        <f>SUM('Sitio 1'!N8+'Sitio 2'!N8+'Sitio 3'!N8+'Sitio 4'!N8+'Sitio 5'!N8+'Sitio 6'!N8+'Sitio 7'!N8+'Sitio 8'!N8+'Sitio 9'!N8+'Sitio 10'!N8)</f>
        <v>0</v>
      </c>
      <c r="O8" s="28">
        <f>SUM('Sitio 1'!O8+'Sitio 2'!O8+'Sitio 3'!O8+'Sitio 4'!O8+'Sitio 5'!O8+'Sitio 6'!O8+'Sitio 7'!O8+'Sitio 8'!O8+'Sitio 9'!O8+'Sitio 10'!O8)</f>
        <v>0</v>
      </c>
      <c r="P8" s="29">
        <f t="shared" si="0"/>
        <v>9</v>
      </c>
      <c r="Q8" s="30">
        <f>SUM('Sitio 1'!Q8+'Sitio 2'!Q8+'Sitio 3'!Q8+'Sitio 4'!Q8+'Sitio 5'!Q8+'Sitio 6'!Q8+'Sitio 7'!Q8+'Sitio 8'!Q8+'Sitio 9'!Q8+'Sitio 10'!Q8)</f>
        <v>0</v>
      </c>
      <c r="R8" s="30">
        <f t="shared" si="1"/>
        <v>9</v>
      </c>
    </row>
    <row r="9" spans="1:18" ht="20.100000000000001" customHeight="1" x14ac:dyDescent="0.25">
      <c r="A9" s="47"/>
      <c r="B9" s="47"/>
      <c r="C9" s="27" t="s">
        <v>22</v>
      </c>
      <c r="D9" s="28">
        <f>SUM('Sitio 1'!D9+'Sitio 2'!D9+'Sitio 3'!D9+'Sitio 4'!D9+'Sitio 5'!D9+'Sitio 6'!D9+'Sitio 7'!D9+'Sitio 8'!D9+'Sitio 9'!D9+'Sitio 10'!D9)</f>
        <v>2</v>
      </c>
      <c r="E9" s="28">
        <f>SUM('Sitio 1'!E9+'Sitio 2'!E9+'Sitio 3'!E9+'Sitio 4'!E9+'Sitio 5'!E9+'Sitio 6'!E9+'Sitio 7'!E9+'Sitio 8'!E9+'Sitio 9'!E9+'Sitio 10'!E9)</f>
        <v>0</v>
      </c>
      <c r="F9" s="28">
        <f>SUM('Sitio 1'!F9+'Sitio 2'!F9+'Sitio 3'!F9+'Sitio 4'!F9+'Sitio 5'!F9+'Sitio 6'!F9+'Sitio 7'!F9+'Sitio 8'!F9+'Sitio 9'!F9+'Sitio 10'!F9)</f>
        <v>1</v>
      </c>
      <c r="G9" s="28">
        <f>SUM('Sitio 1'!G9+'Sitio 2'!G9+'Sitio 3'!G9+'Sitio 4'!G9+'Sitio 5'!G9+'Sitio 6'!G9+'Sitio 7'!G9+'Sitio 8'!G9+'Sitio 9'!G9+'Sitio 10'!G9)</f>
        <v>1</v>
      </c>
      <c r="H9" s="28">
        <f>SUM('Sitio 1'!H9+'Sitio 2'!H9+'Sitio 3'!H9+'Sitio 4'!H9+'Sitio 5'!H9+'Sitio 6'!H9+'Sitio 7'!H9+'Sitio 8'!H9+'Sitio 9'!H9+'Sitio 10'!H9)</f>
        <v>1</v>
      </c>
      <c r="I9" s="28">
        <f>SUM('Sitio 1'!I9+'Sitio 2'!I9+'Sitio 3'!I9+'Sitio 4'!I9+'Sitio 5'!I9+'Sitio 6'!I9+'Sitio 7'!I9+'Sitio 8'!I9+'Sitio 9'!I9+'Sitio 10'!I9)</f>
        <v>0</v>
      </c>
      <c r="J9" s="28">
        <f>SUM('Sitio 1'!J9+'Sitio 2'!J9+'Sitio 3'!J9+'Sitio 4'!J9+'Sitio 5'!J9+'Sitio 6'!J9+'Sitio 7'!J9+'Sitio 8'!J9+'Sitio 9'!J9+'Sitio 10'!J9)</f>
        <v>0</v>
      </c>
      <c r="K9" s="28">
        <f>SUM('Sitio 1'!K9+'Sitio 2'!K9+'Sitio 3'!K9+'Sitio 4'!K9+'Sitio 5'!K9+'Sitio 6'!K9+'Sitio 7'!K9+'Sitio 8'!K9+'Sitio 9'!K9+'Sitio 10'!K9)</f>
        <v>0</v>
      </c>
      <c r="L9" s="28">
        <f>SUM('Sitio 1'!L9+'Sitio 2'!L9+'Sitio 3'!L9+'Sitio 4'!L9+'Sitio 5'!L9+'Sitio 6'!L9+'Sitio 7'!L9+'Sitio 8'!L9+'Sitio 9'!L9+'Sitio 10'!L9)</f>
        <v>0</v>
      </c>
      <c r="M9" s="28">
        <f>SUM('Sitio 1'!M9+'Sitio 2'!M9+'Sitio 3'!M9+'Sitio 4'!M9+'Sitio 5'!M9+'Sitio 6'!M9+'Sitio 7'!M9+'Sitio 8'!M9+'Sitio 9'!M9+'Sitio 10'!M9)</f>
        <v>0</v>
      </c>
      <c r="N9" s="28">
        <f>SUM('Sitio 1'!N9+'Sitio 2'!N9+'Sitio 3'!N9+'Sitio 4'!N9+'Sitio 5'!N9+'Sitio 6'!N9+'Sitio 7'!N9+'Sitio 8'!N9+'Sitio 9'!N9+'Sitio 10'!N9)</f>
        <v>0</v>
      </c>
      <c r="O9" s="28">
        <f>SUM('Sitio 1'!O9+'Sitio 2'!O9+'Sitio 3'!O9+'Sitio 4'!O9+'Sitio 5'!O9+'Sitio 6'!O9+'Sitio 7'!O9+'Sitio 8'!O9+'Sitio 9'!O9+'Sitio 10'!O9)</f>
        <v>0</v>
      </c>
      <c r="P9" s="29">
        <f t="shared" si="0"/>
        <v>5</v>
      </c>
      <c r="Q9" s="30">
        <f>SUM('Sitio 1'!Q9+'Sitio 2'!Q9+'Sitio 3'!Q9+'Sitio 4'!Q9+'Sitio 5'!Q9+'Sitio 6'!Q9+'Sitio 7'!Q9+'Sitio 8'!Q9+'Sitio 9'!Q9+'Sitio 10'!Q9)</f>
        <v>0</v>
      </c>
      <c r="R9" s="30">
        <f t="shared" si="1"/>
        <v>5</v>
      </c>
    </row>
    <row r="10" spans="1:18" ht="20.100000000000001" customHeight="1" x14ac:dyDescent="0.25">
      <c r="A10" s="47"/>
      <c r="B10" s="47"/>
      <c r="C10" s="31" t="s">
        <v>23</v>
      </c>
      <c r="D10" s="28">
        <f>SUM('Sitio 1'!D10+'Sitio 2'!D10+'Sitio 3'!D10+'Sitio 4'!D10+'Sitio 5'!D10+'Sitio 6'!D10+'Sitio 7'!D10+'Sitio 8'!D10+'Sitio 9'!D10+'Sitio 10'!D10)</f>
        <v>1</v>
      </c>
      <c r="E10" s="28">
        <f>SUM('Sitio 1'!E10+'Sitio 2'!E10+'Sitio 3'!E10+'Sitio 4'!E10+'Sitio 5'!E10+'Sitio 6'!E10+'Sitio 7'!E10+'Sitio 8'!E10+'Sitio 9'!E10+'Sitio 10'!E10)</f>
        <v>2</v>
      </c>
      <c r="F10" s="28">
        <f>SUM('Sitio 1'!F10+'Sitio 2'!F10+'Sitio 3'!F10+'Sitio 4'!F10+'Sitio 5'!F10+'Sitio 6'!F10+'Sitio 7'!F10+'Sitio 8'!F10+'Sitio 9'!F10+'Sitio 10'!F10)</f>
        <v>2</v>
      </c>
      <c r="G10" s="28">
        <f>SUM('Sitio 1'!G10+'Sitio 2'!G10+'Sitio 3'!G10+'Sitio 4'!G10+'Sitio 5'!G10+'Sitio 6'!G10+'Sitio 7'!G10+'Sitio 8'!G10+'Sitio 9'!G10+'Sitio 10'!G10)</f>
        <v>1</v>
      </c>
      <c r="H10" s="28">
        <f>SUM('Sitio 1'!H10+'Sitio 2'!H10+'Sitio 3'!H10+'Sitio 4'!H10+'Sitio 5'!H10+'Sitio 6'!H10+'Sitio 7'!H10+'Sitio 8'!H10+'Sitio 9'!H10+'Sitio 10'!H10)</f>
        <v>1</v>
      </c>
      <c r="I10" s="28">
        <f>SUM('Sitio 1'!I10+'Sitio 2'!I10+'Sitio 3'!I10+'Sitio 4'!I10+'Sitio 5'!I10+'Sitio 6'!I10+'Sitio 7'!I10+'Sitio 8'!I10+'Sitio 9'!I10+'Sitio 10'!I10)</f>
        <v>0</v>
      </c>
      <c r="J10" s="28">
        <f>SUM('Sitio 1'!J10+'Sitio 2'!J10+'Sitio 3'!J10+'Sitio 4'!J10+'Sitio 5'!J10+'Sitio 6'!J10+'Sitio 7'!J10+'Sitio 8'!J10+'Sitio 9'!J10+'Sitio 10'!J10)</f>
        <v>0</v>
      </c>
      <c r="K10" s="28">
        <f>SUM('Sitio 1'!K10+'Sitio 2'!K10+'Sitio 3'!K10+'Sitio 4'!K10+'Sitio 5'!K10+'Sitio 6'!K10+'Sitio 7'!K10+'Sitio 8'!K10+'Sitio 9'!K10+'Sitio 10'!K10)</f>
        <v>0</v>
      </c>
      <c r="L10" s="28">
        <f>SUM('Sitio 1'!L10+'Sitio 2'!L10+'Sitio 3'!L10+'Sitio 4'!L10+'Sitio 5'!L10+'Sitio 6'!L10+'Sitio 7'!L10+'Sitio 8'!L10+'Sitio 9'!L10+'Sitio 10'!L10)</f>
        <v>0</v>
      </c>
      <c r="M10" s="28">
        <f>SUM('Sitio 1'!M10+'Sitio 2'!M10+'Sitio 3'!M10+'Sitio 4'!M10+'Sitio 5'!M10+'Sitio 6'!M10+'Sitio 7'!M10+'Sitio 8'!M10+'Sitio 9'!M10+'Sitio 10'!M10)</f>
        <v>0</v>
      </c>
      <c r="N10" s="28">
        <f>SUM('Sitio 1'!N10+'Sitio 2'!N10+'Sitio 3'!N10+'Sitio 4'!N10+'Sitio 5'!N10+'Sitio 6'!N10+'Sitio 7'!N10+'Sitio 8'!N10+'Sitio 9'!N10+'Sitio 10'!N10)</f>
        <v>0</v>
      </c>
      <c r="O10" s="28">
        <f>SUM('Sitio 1'!O10+'Sitio 2'!O10+'Sitio 3'!O10+'Sitio 4'!O10+'Sitio 5'!O10+'Sitio 6'!O10+'Sitio 7'!O10+'Sitio 8'!O10+'Sitio 9'!O10+'Sitio 10'!O10)</f>
        <v>0</v>
      </c>
      <c r="P10" s="29">
        <f t="shared" si="0"/>
        <v>7</v>
      </c>
      <c r="Q10" s="30">
        <f>SUM('Sitio 1'!Q10+'Sitio 2'!Q10+'Sitio 3'!Q10+'Sitio 4'!Q10+'Sitio 5'!Q10+'Sitio 6'!Q10+'Sitio 7'!Q10+'Sitio 8'!Q10+'Sitio 9'!Q10+'Sitio 10'!Q10)</f>
        <v>0</v>
      </c>
      <c r="R10" s="30">
        <f t="shared" si="1"/>
        <v>7</v>
      </c>
    </row>
    <row r="11" spans="1:18" ht="20.100000000000001" customHeight="1" x14ac:dyDescent="0.25">
      <c r="A11" s="47"/>
      <c r="B11" s="47"/>
      <c r="C11" s="27" t="s">
        <v>24</v>
      </c>
      <c r="D11" s="28">
        <f>SUM('Sitio 1'!D11+'Sitio 2'!D11+'Sitio 3'!D11+'Sitio 4'!D11+'Sitio 5'!D11+'Sitio 6'!D11+'Sitio 7'!D11+'Sitio 8'!D11+'Sitio 9'!D11+'Sitio 10'!D11)</f>
        <v>1</v>
      </c>
      <c r="E11" s="28">
        <f>SUM('Sitio 1'!E11+'Sitio 2'!E11+'Sitio 3'!E11+'Sitio 4'!E11+'Sitio 5'!E11+'Sitio 6'!E11+'Sitio 7'!E11+'Sitio 8'!E11+'Sitio 9'!E11+'Sitio 10'!E11)</f>
        <v>1</v>
      </c>
      <c r="F11" s="28">
        <f>SUM('Sitio 1'!F11+'Sitio 2'!F11+'Sitio 3'!F11+'Sitio 4'!F11+'Sitio 5'!F11+'Sitio 6'!F11+'Sitio 7'!F11+'Sitio 8'!F11+'Sitio 9'!F11+'Sitio 10'!F11)</f>
        <v>1</v>
      </c>
      <c r="G11" s="28">
        <f>SUM('Sitio 1'!G11+'Sitio 2'!G11+'Sitio 3'!G11+'Sitio 4'!G11+'Sitio 5'!G11+'Sitio 6'!G11+'Sitio 7'!G11+'Sitio 8'!G11+'Sitio 9'!G11+'Sitio 10'!G11)</f>
        <v>0</v>
      </c>
      <c r="H11" s="28">
        <f>SUM('Sitio 1'!H11+'Sitio 2'!H11+'Sitio 3'!H11+'Sitio 4'!H11+'Sitio 5'!H11+'Sitio 6'!H11+'Sitio 7'!H11+'Sitio 8'!H11+'Sitio 9'!H11+'Sitio 10'!H11)</f>
        <v>2</v>
      </c>
      <c r="I11" s="28">
        <f>SUM('Sitio 1'!I11+'Sitio 2'!I11+'Sitio 3'!I11+'Sitio 4'!I11+'Sitio 5'!I11+'Sitio 6'!I11+'Sitio 7'!I11+'Sitio 8'!I11+'Sitio 9'!I11+'Sitio 10'!I11)</f>
        <v>3</v>
      </c>
      <c r="J11" s="28">
        <f>SUM('Sitio 1'!J11+'Sitio 2'!J11+'Sitio 3'!J11+'Sitio 4'!J11+'Sitio 5'!J11+'Sitio 6'!J11+'Sitio 7'!J11+'Sitio 8'!J11+'Sitio 9'!J11+'Sitio 10'!J11)</f>
        <v>3</v>
      </c>
      <c r="K11" s="28">
        <f>SUM('Sitio 1'!K11+'Sitio 2'!K11+'Sitio 3'!K11+'Sitio 4'!K11+'Sitio 5'!K11+'Sitio 6'!K11+'Sitio 7'!K11+'Sitio 8'!K11+'Sitio 9'!K11+'Sitio 10'!K11)</f>
        <v>0</v>
      </c>
      <c r="L11" s="28">
        <f>SUM('Sitio 1'!L11+'Sitio 2'!L11+'Sitio 3'!L11+'Sitio 4'!L11+'Sitio 5'!L11+'Sitio 6'!L11+'Sitio 7'!L11+'Sitio 8'!L11+'Sitio 9'!L11+'Sitio 10'!L11)</f>
        <v>5</v>
      </c>
      <c r="M11" s="28">
        <f>SUM('Sitio 1'!M11+'Sitio 2'!M11+'Sitio 3'!M11+'Sitio 4'!M11+'Sitio 5'!M11+'Sitio 6'!M11+'Sitio 7'!M11+'Sitio 8'!M11+'Sitio 9'!M11+'Sitio 10'!M11)</f>
        <v>5</v>
      </c>
      <c r="N11" s="28">
        <f>SUM('Sitio 1'!N11+'Sitio 2'!N11+'Sitio 3'!N11+'Sitio 4'!N11+'Sitio 5'!N11+'Sitio 6'!N11+'Sitio 7'!N11+'Sitio 8'!N11+'Sitio 9'!N11+'Sitio 10'!N11)</f>
        <v>0</v>
      </c>
      <c r="O11" s="28">
        <f>SUM('Sitio 1'!O11+'Sitio 2'!O11+'Sitio 3'!O11+'Sitio 4'!O11+'Sitio 5'!O11+'Sitio 6'!O11+'Sitio 7'!O11+'Sitio 8'!O11+'Sitio 9'!O11+'Sitio 10'!O11)</f>
        <v>0</v>
      </c>
      <c r="P11" s="29">
        <f t="shared" si="0"/>
        <v>21</v>
      </c>
      <c r="Q11" s="30">
        <f>SUM('Sitio 1'!Q11+'Sitio 2'!Q11+'Sitio 3'!Q11+'Sitio 4'!Q11+'Sitio 5'!Q11+'Sitio 6'!Q11+'Sitio 7'!Q11+'Sitio 8'!Q11+'Sitio 9'!Q11+'Sitio 10'!Q11)</f>
        <v>0</v>
      </c>
      <c r="R11" s="30">
        <f t="shared" si="1"/>
        <v>21</v>
      </c>
    </row>
    <row r="12" spans="1:18" ht="20.100000000000001" customHeight="1" x14ac:dyDescent="0.25">
      <c r="A12" s="47"/>
      <c r="B12" s="47"/>
      <c r="C12" s="27" t="s">
        <v>25</v>
      </c>
      <c r="D12" s="28">
        <f>SUM('Sitio 1'!D12+'Sitio 2'!D12+'Sitio 3'!D12+'Sitio 4'!D12+'Sitio 5'!D12+'Sitio 6'!D12+'Sitio 7'!D12+'Sitio 8'!D12+'Sitio 9'!D12+'Sitio 10'!D12)</f>
        <v>0</v>
      </c>
      <c r="E12" s="28">
        <f>SUM('Sitio 1'!E12+'Sitio 2'!E12+'Sitio 3'!E12+'Sitio 4'!E12+'Sitio 5'!E12+'Sitio 6'!E12+'Sitio 7'!E12+'Sitio 8'!E12+'Sitio 9'!E12+'Sitio 10'!E12)</f>
        <v>0</v>
      </c>
      <c r="F12" s="28">
        <f>SUM('Sitio 1'!F12+'Sitio 2'!F12+'Sitio 3'!F12+'Sitio 4'!F12+'Sitio 5'!F12+'Sitio 6'!F12+'Sitio 7'!F12+'Sitio 8'!F12+'Sitio 9'!F12+'Sitio 10'!F12)</f>
        <v>0</v>
      </c>
      <c r="G12" s="28">
        <f>SUM('Sitio 1'!G12+'Sitio 2'!G12+'Sitio 3'!G12+'Sitio 4'!G12+'Sitio 5'!G12+'Sitio 6'!G12+'Sitio 7'!G12+'Sitio 8'!G12+'Sitio 9'!G12+'Sitio 10'!G12)</f>
        <v>10</v>
      </c>
      <c r="H12" s="28">
        <f>SUM('Sitio 1'!H12+'Sitio 2'!H12+'Sitio 3'!H12+'Sitio 4'!H12+'Sitio 5'!H12+'Sitio 6'!H12+'Sitio 7'!H12+'Sitio 8'!H12+'Sitio 9'!H12+'Sitio 10'!H12)</f>
        <v>0</v>
      </c>
      <c r="I12" s="28">
        <f>SUM('Sitio 1'!I12+'Sitio 2'!I12+'Sitio 3'!I12+'Sitio 4'!I12+'Sitio 5'!I12+'Sitio 6'!I12+'Sitio 7'!I12+'Sitio 8'!I12+'Sitio 9'!I12+'Sitio 10'!I12)</f>
        <v>0</v>
      </c>
      <c r="J12" s="28">
        <f>SUM('Sitio 1'!J12+'Sitio 2'!J12+'Sitio 3'!J12+'Sitio 4'!J12+'Sitio 5'!J12+'Sitio 6'!J12+'Sitio 7'!J12+'Sitio 8'!J12+'Sitio 9'!J12+'Sitio 10'!J12)</f>
        <v>0</v>
      </c>
      <c r="K12" s="28">
        <f>SUM('Sitio 1'!K12+'Sitio 2'!K12+'Sitio 3'!K12+'Sitio 4'!K12+'Sitio 5'!K12+'Sitio 6'!K12+'Sitio 7'!K12+'Sitio 8'!K12+'Sitio 9'!K12+'Sitio 10'!K12)</f>
        <v>0</v>
      </c>
      <c r="L12" s="28">
        <f>SUM('Sitio 1'!L12+'Sitio 2'!L12+'Sitio 3'!L12+'Sitio 4'!L12+'Sitio 5'!L12+'Sitio 6'!L12+'Sitio 7'!L12+'Sitio 8'!L12+'Sitio 9'!L12+'Sitio 10'!L12)</f>
        <v>10</v>
      </c>
      <c r="M12" s="28">
        <f>SUM('Sitio 1'!M12+'Sitio 2'!M12+'Sitio 3'!M12+'Sitio 4'!M12+'Sitio 5'!M12+'Sitio 6'!M12+'Sitio 7'!M12+'Sitio 8'!M12+'Sitio 9'!M12+'Sitio 10'!M12)</f>
        <v>0</v>
      </c>
      <c r="N12" s="28">
        <f>SUM('Sitio 1'!N12+'Sitio 2'!N12+'Sitio 3'!N12+'Sitio 4'!N12+'Sitio 5'!N12+'Sitio 6'!N12+'Sitio 7'!N12+'Sitio 8'!N12+'Sitio 9'!N12+'Sitio 10'!N12)</f>
        <v>0</v>
      </c>
      <c r="O12" s="28">
        <f>SUM('Sitio 1'!O12+'Sitio 2'!O12+'Sitio 3'!O12+'Sitio 4'!O12+'Sitio 5'!O12+'Sitio 6'!O12+'Sitio 7'!O12+'Sitio 8'!O12+'Sitio 9'!O12+'Sitio 10'!O12)</f>
        <v>0</v>
      </c>
      <c r="P12" s="29">
        <f t="shared" si="0"/>
        <v>20</v>
      </c>
      <c r="Q12" s="30">
        <f>SUM('Sitio 1'!Q12+'Sitio 2'!Q12+'Sitio 3'!Q12+'Sitio 4'!Q12+'Sitio 5'!Q12+'Sitio 6'!Q12+'Sitio 7'!Q12+'Sitio 8'!Q12+'Sitio 9'!Q12+'Sitio 10'!Q12)</f>
        <v>20</v>
      </c>
      <c r="R12" s="30">
        <f t="shared" si="1"/>
        <v>40</v>
      </c>
    </row>
    <row r="13" spans="1:18" ht="20.100000000000001" customHeight="1" x14ac:dyDescent="0.25">
      <c r="A13" s="47"/>
      <c r="B13" s="47"/>
      <c r="C13" s="27" t="s">
        <v>26</v>
      </c>
      <c r="D13" s="28">
        <f>SUM('Sitio 1'!D13+'Sitio 2'!D13+'Sitio 3'!D13+'Sitio 4'!D13+'Sitio 5'!D13+'Sitio 6'!D13+'Sitio 7'!D13+'Sitio 8'!D13+'Sitio 9'!D13+'Sitio 10'!D13)</f>
        <v>20</v>
      </c>
      <c r="E13" s="28">
        <f>SUM('Sitio 1'!E13+'Sitio 2'!E13+'Sitio 3'!E13+'Sitio 4'!E13+'Sitio 5'!E13+'Sitio 6'!E13+'Sitio 7'!E13+'Sitio 8'!E13+'Sitio 9'!E13+'Sitio 10'!E13)</f>
        <v>50</v>
      </c>
      <c r="F13" s="28">
        <f>SUM('Sitio 1'!F13+'Sitio 2'!F13+'Sitio 3'!F13+'Sitio 4'!F13+'Sitio 5'!F13+'Sitio 6'!F13+'Sitio 7'!F13+'Sitio 8'!F13+'Sitio 9'!F13+'Sitio 10'!F13)</f>
        <v>30</v>
      </c>
      <c r="G13" s="28">
        <f>SUM('Sitio 1'!G13+'Sitio 2'!G13+'Sitio 3'!G13+'Sitio 4'!G13+'Sitio 5'!G13+'Sitio 6'!G13+'Sitio 7'!G13+'Sitio 8'!G13+'Sitio 9'!G13+'Sitio 10'!G13)</f>
        <v>40</v>
      </c>
      <c r="H13" s="28">
        <f>SUM('Sitio 1'!H13+'Sitio 2'!H13+'Sitio 3'!H13+'Sitio 4'!H13+'Sitio 5'!H13+'Sitio 6'!H13+'Sitio 7'!H13+'Sitio 8'!H13+'Sitio 9'!H13+'Sitio 10'!H13)</f>
        <v>70</v>
      </c>
      <c r="I13" s="28">
        <f>SUM('Sitio 1'!I13+'Sitio 2'!I13+'Sitio 3'!I13+'Sitio 4'!I13+'Sitio 5'!I13+'Sitio 6'!I13+'Sitio 7'!I13+'Sitio 8'!I13+'Sitio 9'!I13+'Sitio 10'!I13)</f>
        <v>10</v>
      </c>
      <c r="J13" s="28">
        <f>SUM('Sitio 1'!J13+'Sitio 2'!J13+'Sitio 3'!J13+'Sitio 4'!J13+'Sitio 5'!J13+'Sitio 6'!J13+'Sitio 7'!J13+'Sitio 8'!J13+'Sitio 9'!J13+'Sitio 10'!J13)</f>
        <v>30</v>
      </c>
      <c r="K13" s="28">
        <f>SUM('Sitio 1'!K13+'Sitio 2'!K13+'Sitio 3'!K13+'Sitio 4'!K13+'Sitio 5'!K13+'Sitio 6'!K13+'Sitio 7'!K13+'Sitio 8'!K13+'Sitio 9'!K13+'Sitio 10'!K13)</f>
        <v>60</v>
      </c>
      <c r="L13" s="28">
        <f>SUM('Sitio 1'!L13+'Sitio 2'!L13+'Sitio 3'!L13+'Sitio 4'!L13+'Sitio 5'!L13+'Sitio 6'!L13+'Sitio 7'!L13+'Sitio 8'!L13+'Sitio 9'!L13+'Sitio 10'!L13)</f>
        <v>90</v>
      </c>
      <c r="M13" s="28">
        <f>SUM('Sitio 1'!M13+'Sitio 2'!M13+'Sitio 3'!M13+'Sitio 4'!M13+'Sitio 5'!M13+'Sitio 6'!M13+'Sitio 7'!M13+'Sitio 8'!M13+'Sitio 9'!M13+'Sitio 10'!M13)</f>
        <v>40</v>
      </c>
      <c r="N13" s="28">
        <f>SUM('Sitio 1'!N13+'Sitio 2'!N13+'Sitio 3'!N13+'Sitio 4'!N13+'Sitio 5'!N13+'Sitio 6'!N13+'Sitio 7'!N13+'Sitio 8'!N13+'Sitio 9'!N13+'Sitio 10'!N13)</f>
        <v>20</v>
      </c>
      <c r="O13" s="28">
        <f>SUM('Sitio 1'!O13+'Sitio 2'!O13+'Sitio 3'!O13+'Sitio 4'!O13+'Sitio 5'!O13+'Sitio 6'!O13+'Sitio 7'!O13+'Sitio 8'!O13+'Sitio 9'!O13+'Sitio 10'!O13)</f>
        <v>10</v>
      </c>
      <c r="P13" s="29">
        <f t="shared" si="0"/>
        <v>470</v>
      </c>
      <c r="Q13" s="30">
        <f>SUM('Sitio 1'!Q13+'Sitio 2'!Q13+'Sitio 3'!Q13+'Sitio 4'!Q13+'Sitio 5'!Q13+'Sitio 6'!Q13+'Sitio 7'!Q13+'Sitio 8'!Q13+'Sitio 9'!Q13+'Sitio 10'!Q13)</f>
        <v>2600</v>
      </c>
      <c r="R13" s="30">
        <f t="shared" si="1"/>
        <v>3070</v>
      </c>
    </row>
    <row r="14" spans="1:18" ht="20.100000000000001" customHeight="1" x14ac:dyDescent="0.25">
      <c r="A14" s="47"/>
      <c r="B14" s="48"/>
      <c r="C14" s="27" t="s">
        <v>27</v>
      </c>
      <c r="D14" s="28">
        <f>SUM('Sitio 1'!D14+'Sitio 2'!D14+'Sitio 3'!D14+'Sitio 4'!D14+'Sitio 5'!D14+'Sitio 6'!D14+'Sitio 7'!D14+'Sitio 8'!D14+'Sitio 9'!D14+'Sitio 10'!D14)</f>
        <v>20</v>
      </c>
      <c r="E14" s="28">
        <f>SUM('Sitio 1'!E14+'Sitio 2'!E14+'Sitio 3'!E14+'Sitio 4'!E14+'Sitio 5'!E14+'Sitio 6'!E14+'Sitio 7'!E14+'Sitio 8'!E14+'Sitio 9'!E14+'Sitio 10'!E14)</f>
        <v>50</v>
      </c>
      <c r="F14" s="28">
        <f>SUM('Sitio 1'!F14+'Sitio 2'!F14+'Sitio 3'!F14+'Sitio 4'!F14+'Sitio 5'!F14+'Sitio 6'!F14+'Sitio 7'!F14+'Sitio 8'!F14+'Sitio 9'!F14+'Sitio 10'!F14)</f>
        <v>30</v>
      </c>
      <c r="G14" s="28">
        <f>SUM('Sitio 1'!G14+'Sitio 2'!G14+'Sitio 3'!G14+'Sitio 4'!G14+'Sitio 5'!G14+'Sitio 6'!G14+'Sitio 7'!G14+'Sitio 8'!G14+'Sitio 9'!G14+'Sitio 10'!G14)</f>
        <v>40</v>
      </c>
      <c r="H14" s="28">
        <f>SUM('Sitio 1'!H14+'Sitio 2'!H14+'Sitio 3'!H14+'Sitio 4'!H14+'Sitio 5'!H14+'Sitio 6'!H14+'Sitio 7'!H14+'Sitio 8'!H14+'Sitio 9'!H14+'Sitio 10'!H14)</f>
        <v>70</v>
      </c>
      <c r="I14" s="28">
        <f>SUM('Sitio 1'!I14+'Sitio 2'!I14+'Sitio 3'!I14+'Sitio 4'!I14+'Sitio 5'!I14+'Sitio 6'!I14+'Sitio 7'!I14+'Sitio 8'!I14+'Sitio 9'!I14+'Sitio 10'!I14)</f>
        <v>10</v>
      </c>
      <c r="J14" s="28">
        <f>SUM('Sitio 1'!J14+'Sitio 2'!J14+'Sitio 3'!J14+'Sitio 4'!J14+'Sitio 5'!J14+'Sitio 6'!J14+'Sitio 7'!J14+'Sitio 8'!J14+'Sitio 9'!J14+'Sitio 10'!J14)</f>
        <v>30</v>
      </c>
      <c r="K14" s="28">
        <f>SUM('Sitio 1'!K14+'Sitio 2'!K14+'Sitio 3'!K14+'Sitio 4'!K14+'Sitio 5'!K14+'Sitio 6'!K14+'Sitio 7'!K14+'Sitio 8'!K14+'Sitio 9'!K14+'Sitio 10'!K14)</f>
        <v>60</v>
      </c>
      <c r="L14" s="28">
        <f>SUM('Sitio 1'!L14+'Sitio 2'!L14+'Sitio 3'!L14+'Sitio 4'!L14+'Sitio 5'!L14+'Sitio 6'!L14+'Sitio 7'!L14+'Sitio 8'!L14+'Sitio 9'!L14+'Sitio 10'!L14)</f>
        <v>90</v>
      </c>
      <c r="M14" s="28">
        <f>SUM('Sitio 1'!M14+'Sitio 2'!M14+'Sitio 3'!M14+'Sitio 4'!M14+'Sitio 5'!M14+'Sitio 6'!M14+'Sitio 7'!M14+'Sitio 8'!M14+'Sitio 9'!M14+'Sitio 10'!M14)</f>
        <v>40</v>
      </c>
      <c r="N14" s="28">
        <f>SUM('Sitio 1'!N14+'Sitio 2'!N14+'Sitio 3'!N14+'Sitio 4'!N14+'Sitio 5'!N14+'Sitio 6'!N14+'Sitio 7'!N14+'Sitio 8'!N14+'Sitio 9'!N14+'Sitio 10'!N14)</f>
        <v>20</v>
      </c>
      <c r="O14" s="28">
        <f>SUM('Sitio 1'!O14+'Sitio 2'!O14+'Sitio 3'!O14+'Sitio 4'!O14+'Sitio 5'!O14+'Sitio 6'!O14+'Sitio 7'!O14+'Sitio 8'!O14+'Sitio 9'!O14+'Sitio 10'!O14)</f>
        <v>10</v>
      </c>
      <c r="P14" s="29">
        <f t="shared" si="0"/>
        <v>470</v>
      </c>
      <c r="Q14" s="30">
        <f>SUM('Sitio 1'!Q14+'Sitio 2'!Q14+'Sitio 3'!Q14+'Sitio 4'!Q14+'Sitio 5'!Q14+'Sitio 6'!Q14+'Sitio 7'!Q14+'Sitio 8'!Q14+'Sitio 9'!Q14+'Sitio 10'!Q14)</f>
        <v>2500</v>
      </c>
      <c r="R14" s="30">
        <f t="shared" si="1"/>
        <v>2970</v>
      </c>
    </row>
    <row r="15" spans="1:18" ht="20.100000000000001" customHeight="1" x14ac:dyDescent="0.25">
      <c r="A15" s="47"/>
      <c r="B15" s="46" t="s">
        <v>46</v>
      </c>
      <c r="C15" s="27" t="s">
        <v>28</v>
      </c>
      <c r="D15" s="28">
        <f>SUM('Sitio 1'!D16+'Sitio 2'!D16+'Sitio 3'!D16+'Sitio 4'!D16+'Sitio 5'!D16+'Sitio 6'!D16+'Sitio 7'!D16+'Sitio 8'!D16+'Sitio 9'!D16+'Sitio 10'!D16)</f>
        <v>250000</v>
      </c>
      <c r="E15" s="28">
        <f>SUM('Sitio 1'!E16+'Sitio 2'!E16+'Sitio 3'!E16+'Sitio 4'!E16+'Sitio 5'!E16+'Sitio 6'!E16+'Sitio 7'!E16+'Sitio 8'!E16+'Sitio 9'!E16+'Sitio 10'!E16)</f>
        <v>350000</v>
      </c>
      <c r="F15" s="28">
        <f>SUM('Sitio 1'!F16+'Sitio 2'!F16+'Sitio 3'!F16+'Sitio 4'!F16+'Sitio 5'!F16+'Sitio 6'!F16+'Sitio 7'!F16+'Sitio 8'!F16+'Sitio 9'!F16+'Sitio 10'!F16)</f>
        <v>450000</v>
      </c>
      <c r="G15" s="28">
        <f>SUM('Sitio 1'!G16+'Sitio 2'!G16+'Sitio 3'!G16+'Sitio 4'!G16+'Sitio 5'!G16+'Sitio 6'!G16+'Sitio 7'!G16+'Sitio 8'!G16+'Sitio 9'!G16+'Sitio 10'!G16)</f>
        <v>550000</v>
      </c>
      <c r="H15" s="28">
        <f>SUM('Sitio 1'!H16+'Sitio 2'!H16+'Sitio 3'!H16+'Sitio 4'!H16+'Sitio 5'!H16+'Sitio 6'!H16+'Sitio 7'!H16+'Sitio 8'!H16+'Sitio 9'!H16+'Sitio 10'!H16)</f>
        <v>650000</v>
      </c>
      <c r="I15" s="28">
        <f>SUM('Sitio 1'!I16+'Sitio 2'!I16+'Sitio 3'!I16+'Sitio 4'!I16+'Sitio 5'!I16+'Sitio 6'!I16+'Sitio 7'!I16+'Sitio 8'!I16+'Sitio 9'!I16+'Sitio 10'!I16)</f>
        <v>750000</v>
      </c>
      <c r="J15" s="28">
        <f>SUM('Sitio 1'!J16+'Sitio 2'!J16+'Sitio 3'!J16+'Sitio 4'!J16+'Sitio 5'!J16+'Sitio 6'!J16+'Sitio 7'!J16+'Sitio 8'!J16+'Sitio 9'!J16+'Sitio 10'!J16)</f>
        <v>850000</v>
      </c>
      <c r="K15" s="28">
        <f>SUM('Sitio 1'!K16+'Sitio 2'!K16+'Sitio 3'!K16+'Sitio 4'!K16+'Sitio 5'!K16+'Sitio 6'!K16+'Sitio 7'!K16+'Sitio 8'!K16+'Sitio 9'!K16+'Sitio 10'!K16)</f>
        <v>950000</v>
      </c>
      <c r="L15" s="28">
        <f>SUM('Sitio 1'!L16+'Sitio 2'!L16+'Sitio 3'!L16+'Sitio 4'!L16+'Sitio 5'!L16+'Sitio 6'!L16+'Sitio 7'!L16+'Sitio 8'!L16+'Sitio 9'!L16+'Sitio 10'!L16)</f>
        <v>1000000</v>
      </c>
      <c r="M15" s="28">
        <f>SUM('Sitio 1'!M16+'Sitio 2'!M16+'Sitio 3'!M16+'Sitio 4'!M16+'Sitio 5'!M16+'Sitio 6'!M16+'Sitio 7'!M16+'Sitio 8'!M16+'Sitio 9'!M16+'Sitio 10'!M16)</f>
        <v>1500000</v>
      </c>
      <c r="N15" s="28">
        <f>SUM('Sitio 1'!N16+'Sitio 2'!N16+'Sitio 3'!N16+'Sitio 4'!N16+'Sitio 5'!N16+'Sitio 6'!N16+'Sitio 7'!N16+'Sitio 8'!N16+'Sitio 9'!N16+'Sitio 10'!N16)</f>
        <v>2000000</v>
      </c>
      <c r="O15" s="28">
        <f>SUM('Sitio 1'!O16+'Sitio 2'!O16+'Sitio 3'!O16+'Sitio 4'!O16+'Sitio 5'!O16+'Sitio 6'!O16+'Sitio 7'!O16+'Sitio 8'!O16+'Sitio 9'!O16+'Sitio 10'!O16)</f>
        <v>2500000</v>
      </c>
      <c r="P15" s="29">
        <f t="shared" si="0"/>
        <v>11800000</v>
      </c>
      <c r="Q15" s="30">
        <f>SUM('Sitio 1'!Q15+'Sitio 2'!Q15+'Sitio 3'!Q15+'Sitio 4'!Q15+'Sitio 5'!Q15+'Sitio 6'!Q15+'Sitio 7'!Q15+'Sitio 8'!Q15+'Sitio 9'!Q15+'Sitio 10'!Q15)</f>
        <v>11500000</v>
      </c>
      <c r="R15" s="30">
        <f t="shared" si="1"/>
        <v>23300000</v>
      </c>
    </row>
    <row r="16" spans="1:18" ht="20.100000000000001" customHeight="1" x14ac:dyDescent="0.25">
      <c r="A16" s="47"/>
      <c r="B16" s="47"/>
      <c r="C16" s="27" t="s">
        <v>29</v>
      </c>
      <c r="D16" s="28">
        <f>SUM('Sitio 1'!D17+'Sitio 2'!D17+'Sitio 3'!D17+'Sitio 4'!D17+'Sitio 5'!D17+'Sitio 6'!D17+'Sitio 7'!D17+'Sitio 8'!D17+'Sitio 9'!D17+'Sitio 10'!D17)</f>
        <v>2500</v>
      </c>
      <c r="E16" s="28">
        <f>SUM('Sitio 1'!E17+'Sitio 2'!E17+'Sitio 3'!E17+'Sitio 4'!E17+'Sitio 5'!E17+'Sitio 6'!E17+'Sitio 7'!E17+'Sitio 8'!E17+'Sitio 9'!E17+'Sitio 10'!E17)</f>
        <v>2000</v>
      </c>
      <c r="F16" s="28">
        <f>SUM('Sitio 1'!F17+'Sitio 2'!F17+'Sitio 3'!F17+'Sitio 4'!F17+'Sitio 5'!F17+'Sitio 6'!F17+'Sitio 7'!F17+'Sitio 8'!F17+'Sitio 9'!F17+'Sitio 10'!F17)</f>
        <v>2500</v>
      </c>
      <c r="G16" s="28">
        <f>SUM('Sitio 1'!G17+'Sitio 2'!G17+'Sitio 3'!G17+'Sitio 4'!G17+'Sitio 5'!G17+'Sitio 6'!G17+'Sitio 7'!G17+'Sitio 8'!G17+'Sitio 9'!G17+'Sitio 10'!G17)</f>
        <v>2500</v>
      </c>
      <c r="H16" s="28">
        <f>SUM('Sitio 1'!H17+'Sitio 2'!H17+'Sitio 3'!H17+'Sitio 4'!H17+'Sitio 5'!H17+'Sitio 6'!H17+'Sitio 7'!H17+'Sitio 8'!H17+'Sitio 9'!H17+'Sitio 10'!H17)</f>
        <v>2500</v>
      </c>
      <c r="I16" s="28">
        <f>SUM('Sitio 1'!I17+'Sitio 2'!I17+'Sitio 3'!I17+'Sitio 4'!I17+'Sitio 5'!I17+'Sitio 6'!I17+'Sitio 7'!I17+'Sitio 8'!I17+'Sitio 9'!I17+'Sitio 10'!I17)</f>
        <v>2200</v>
      </c>
      <c r="J16" s="28">
        <f>SUM('Sitio 1'!J17+'Sitio 2'!J17+'Sitio 3'!J17+'Sitio 4'!J17+'Sitio 5'!J17+'Sitio 6'!J17+'Sitio 7'!J17+'Sitio 8'!J17+'Sitio 9'!J17+'Sitio 10'!J17)</f>
        <v>2100</v>
      </c>
      <c r="K16" s="28">
        <f>SUM('Sitio 1'!K17+'Sitio 2'!K17+'Sitio 3'!K17+'Sitio 4'!K17+'Sitio 5'!K17+'Sitio 6'!K17+'Sitio 7'!K17+'Sitio 8'!K17+'Sitio 9'!K17+'Sitio 10'!K17)</f>
        <v>2050</v>
      </c>
      <c r="L16" s="28">
        <f>SUM('Sitio 1'!L17+'Sitio 2'!L17+'Sitio 3'!L17+'Sitio 4'!L17+'Sitio 5'!L17+'Sitio 6'!L17+'Sitio 7'!L17+'Sitio 8'!L17+'Sitio 9'!L17+'Sitio 10'!L17)</f>
        <v>1950</v>
      </c>
      <c r="M16" s="28">
        <f>SUM('Sitio 1'!M17+'Sitio 2'!M17+'Sitio 3'!M17+'Sitio 4'!M17+'Sitio 5'!M17+'Sitio 6'!M17+'Sitio 7'!M17+'Sitio 8'!M17+'Sitio 9'!M17+'Sitio 10'!M17)</f>
        <v>2000</v>
      </c>
      <c r="N16" s="28">
        <f>SUM('Sitio 1'!N17+'Sitio 2'!N17+'Sitio 3'!N17+'Sitio 4'!N17+'Sitio 5'!N17+'Sitio 6'!N17+'Sitio 7'!N17+'Sitio 8'!N17+'Sitio 9'!N17+'Sitio 10'!N17)</f>
        <v>2250</v>
      </c>
      <c r="O16" s="28">
        <f>SUM('Sitio 1'!O17+'Sitio 2'!O17+'Sitio 3'!O17+'Sitio 4'!O17+'Sitio 5'!O17+'Sitio 6'!O17+'Sitio 7'!O17+'Sitio 8'!O17+'Sitio 9'!O17+'Sitio 10'!O17)</f>
        <v>2260</v>
      </c>
      <c r="P16" s="29">
        <f t="shared" si="0"/>
        <v>26810</v>
      </c>
      <c r="Q16" s="30">
        <f>SUM('Sitio 1'!Q16+'Sitio 2'!Q16+'Sitio 3'!Q16+'Sitio 4'!Q16+'Sitio 5'!Q16+'Sitio 6'!Q16+'Sitio 7'!Q16+'Sitio 8'!Q16+'Sitio 9'!Q16+'Sitio 10'!Q16)</f>
        <v>11500000</v>
      </c>
      <c r="R16" s="30">
        <f t="shared" si="1"/>
        <v>11526810</v>
      </c>
    </row>
    <row r="17" spans="1:18" ht="20.100000000000001" customHeight="1" x14ac:dyDescent="0.25">
      <c r="A17" s="47"/>
      <c r="B17" s="47"/>
      <c r="C17" s="27" t="s">
        <v>30</v>
      </c>
      <c r="D17" s="28">
        <f>SUM('Sitio 1'!D18+'Sitio 2'!D18+'Sitio 3'!D18+'Sitio 4'!D18+'Sitio 5'!D18+'Sitio 6'!D18+'Sitio 7'!D18+'Sitio 8'!D18+'Sitio 9'!D18+'Sitio 10'!D18)</f>
        <v>0</v>
      </c>
      <c r="E17" s="28">
        <f>SUM('Sitio 1'!E18+'Sitio 2'!E18+'Sitio 3'!E18+'Sitio 4'!E18+'Sitio 5'!E18+'Sitio 6'!E18+'Sitio 7'!E18+'Sitio 8'!E18+'Sitio 9'!E18+'Sitio 10'!E18)</f>
        <v>0</v>
      </c>
      <c r="F17" s="28">
        <f>SUM('Sitio 1'!F18+'Sitio 2'!F18+'Sitio 3'!F18+'Sitio 4'!F18+'Sitio 5'!F18+'Sitio 6'!F18+'Sitio 7'!F18+'Sitio 8'!F18+'Sitio 9'!F18+'Sitio 10'!F18)</f>
        <v>0</v>
      </c>
      <c r="G17" s="28">
        <f>SUM('Sitio 1'!G18+'Sitio 2'!G18+'Sitio 3'!G18+'Sitio 4'!G18+'Sitio 5'!G18+'Sitio 6'!G18+'Sitio 7'!G18+'Sitio 8'!G18+'Sitio 9'!G18+'Sitio 10'!G18)</f>
        <v>0</v>
      </c>
      <c r="H17" s="28">
        <f>SUM('Sitio 1'!H18+'Sitio 2'!H18+'Sitio 3'!H18+'Sitio 4'!H18+'Sitio 5'!H18+'Sitio 6'!H18+'Sitio 7'!H18+'Sitio 8'!H18+'Sitio 9'!H18+'Sitio 10'!H18)</f>
        <v>0</v>
      </c>
      <c r="I17" s="28">
        <f>SUM('Sitio 1'!I18+'Sitio 2'!I18+'Sitio 3'!I18+'Sitio 4'!I18+'Sitio 5'!I18+'Sitio 6'!I18+'Sitio 7'!I18+'Sitio 8'!I18+'Sitio 9'!I18+'Sitio 10'!I18)</f>
        <v>20</v>
      </c>
      <c r="J17" s="28">
        <f>SUM('Sitio 1'!J18+'Sitio 2'!J18+'Sitio 3'!J18+'Sitio 4'!J18+'Sitio 5'!J18+'Sitio 6'!J18+'Sitio 7'!J18+'Sitio 8'!J18+'Sitio 9'!J18+'Sitio 10'!J18)</f>
        <v>10</v>
      </c>
      <c r="K17" s="28">
        <f>SUM('Sitio 1'!K18+'Sitio 2'!K18+'Sitio 3'!K18+'Sitio 4'!K18+'Sitio 5'!K18+'Sitio 6'!K18+'Sitio 7'!K18+'Sitio 8'!K18+'Sitio 9'!K18+'Sitio 10'!K18)</f>
        <v>20</v>
      </c>
      <c r="L17" s="28">
        <f>SUM('Sitio 1'!L18+'Sitio 2'!L18+'Sitio 3'!L18+'Sitio 4'!L18+'Sitio 5'!L18+'Sitio 6'!L18+'Sitio 7'!L18+'Sitio 8'!L18+'Sitio 9'!L18+'Sitio 10'!L18)</f>
        <v>0</v>
      </c>
      <c r="M17" s="28">
        <f>SUM('Sitio 1'!M18+'Sitio 2'!M18+'Sitio 3'!M18+'Sitio 4'!M18+'Sitio 5'!M18+'Sitio 6'!M18+'Sitio 7'!M18+'Sitio 8'!M18+'Sitio 9'!M18+'Sitio 10'!M18)</f>
        <v>10</v>
      </c>
      <c r="N17" s="28">
        <f>SUM('Sitio 1'!N18+'Sitio 2'!N18+'Sitio 3'!N18+'Sitio 4'!N18+'Sitio 5'!N18+'Sitio 6'!N18+'Sitio 7'!N18+'Sitio 8'!N18+'Sitio 9'!N18+'Sitio 10'!N18)</f>
        <v>20</v>
      </c>
      <c r="O17" s="28">
        <f>SUM('Sitio 1'!O18+'Sitio 2'!O18+'Sitio 3'!O18+'Sitio 4'!O18+'Sitio 5'!O18+'Sitio 6'!O18+'Sitio 7'!O18+'Sitio 8'!O18+'Sitio 9'!O18+'Sitio 10'!O18)</f>
        <v>10</v>
      </c>
      <c r="P17" s="29">
        <f t="shared" si="0"/>
        <v>90</v>
      </c>
      <c r="Q17" s="30">
        <f>SUM('Sitio 1'!Q17+'Sitio 2'!Q17+'Sitio 3'!Q17+'Sitio 4'!Q17+'Sitio 5'!Q17+'Sitio 6'!Q17+'Sitio 7'!Q17+'Sitio 8'!Q17+'Sitio 9'!Q17+'Sitio 10'!Q17)</f>
        <v>2500</v>
      </c>
      <c r="R17" s="30">
        <f t="shared" si="1"/>
        <v>2590</v>
      </c>
    </row>
    <row r="18" spans="1:18" ht="20.100000000000001" customHeight="1" x14ac:dyDescent="0.25">
      <c r="A18" s="47"/>
      <c r="B18" s="47"/>
      <c r="C18" s="27" t="s">
        <v>31</v>
      </c>
      <c r="D18" s="28">
        <f>SUM('Sitio 1'!D19+'Sitio 2'!D19+'Sitio 3'!D19+'Sitio 4'!D19+'Sitio 5'!D19+'Sitio 6'!D19+'Sitio 7'!D19+'Sitio 8'!D19+'Sitio 9'!D19+'Sitio 10'!D19)</f>
        <v>20</v>
      </c>
      <c r="E18" s="28">
        <f>SUM('Sitio 1'!E19+'Sitio 2'!E19+'Sitio 3'!E19+'Sitio 4'!E19+'Sitio 5'!E19+'Sitio 6'!E19+'Sitio 7'!E19+'Sitio 8'!E19+'Sitio 9'!E19+'Sitio 10'!E19)</f>
        <v>50</v>
      </c>
      <c r="F18" s="28">
        <f>SUM('Sitio 1'!F19+'Sitio 2'!F19+'Sitio 3'!F19+'Sitio 4'!F19+'Sitio 5'!F19+'Sitio 6'!F19+'Sitio 7'!F19+'Sitio 8'!F19+'Sitio 9'!F19+'Sitio 10'!F19)</f>
        <v>30</v>
      </c>
      <c r="G18" s="28">
        <f>SUM('Sitio 1'!G19+'Sitio 2'!G19+'Sitio 3'!G19+'Sitio 4'!G19+'Sitio 5'!G19+'Sitio 6'!G19+'Sitio 7'!G19+'Sitio 8'!G19+'Sitio 9'!G19+'Sitio 10'!G19)</f>
        <v>40</v>
      </c>
      <c r="H18" s="28">
        <f>SUM('Sitio 1'!H19+'Sitio 2'!H19+'Sitio 3'!H19+'Sitio 4'!H19+'Sitio 5'!H19+'Sitio 6'!H19+'Sitio 7'!H19+'Sitio 8'!H19+'Sitio 9'!H19+'Sitio 10'!H19)</f>
        <v>70</v>
      </c>
      <c r="I18" s="28">
        <f>SUM('Sitio 1'!I19+'Sitio 2'!I19+'Sitio 3'!I19+'Sitio 4'!I19+'Sitio 5'!I19+'Sitio 6'!I19+'Sitio 7'!I19+'Sitio 8'!I19+'Sitio 9'!I19+'Sitio 10'!I19)</f>
        <v>10</v>
      </c>
      <c r="J18" s="28">
        <f>SUM('Sitio 1'!J19+'Sitio 2'!J19+'Sitio 3'!J19+'Sitio 4'!J19+'Sitio 5'!J19+'Sitio 6'!J19+'Sitio 7'!J19+'Sitio 8'!J19+'Sitio 9'!J19+'Sitio 10'!J19)</f>
        <v>30</v>
      </c>
      <c r="K18" s="28">
        <f>SUM('Sitio 1'!K19+'Sitio 2'!K19+'Sitio 3'!K19+'Sitio 4'!K19+'Sitio 5'!K19+'Sitio 6'!K19+'Sitio 7'!K19+'Sitio 8'!K19+'Sitio 9'!K19+'Sitio 10'!K19)</f>
        <v>60</v>
      </c>
      <c r="L18" s="28">
        <f>SUM('Sitio 1'!L19+'Sitio 2'!L19+'Sitio 3'!L19+'Sitio 4'!L19+'Sitio 5'!L19+'Sitio 6'!L19+'Sitio 7'!L19+'Sitio 8'!L19+'Sitio 9'!L19+'Sitio 10'!L19)</f>
        <v>90</v>
      </c>
      <c r="M18" s="28">
        <f>SUM('Sitio 1'!M19+'Sitio 2'!M19+'Sitio 3'!M19+'Sitio 4'!M19+'Sitio 5'!M19+'Sitio 6'!M19+'Sitio 7'!M19+'Sitio 8'!M19+'Sitio 9'!M19+'Sitio 10'!M19)</f>
        <v>40</v>
      </c>
      <c r="N18" s="28">
        <f>SUM('Sitio 1'!N19+'Sitio 2'!N19+'Sitio 3'!N19+'Sitio 4'!N19+'Sitio 5'!N19+'Sitio 6'!N19+'Sitio 7'!N19+'Sitio 8'!N19+'Sitio 9'!N19+'Sitio 10'!N19)</f>
        <v>20</v>
      </c>
      <c r="O18" s="28">
        <f>SUM('Sitio 1'!O19+'Sitio 2'!O19+'Sitio 3'!O19+'Sitio 4'!O19+'Sitio 5'!O19+'Sitio 6'!O19+'Sitio 7'!O19+'Sitio 8'!O19+'Sitio 9'!O19+'Sitio 10'!O19)</f>
        <v>10</v>
      </c>
      <c r="P18" s="29">
        <f t="shared" si="0"/>
        <v>470</v>
      </c>
      <c r="Q18" s="30">
        <f>SUM('Sitio 1'!Q18+'Sitio 2'!Q18+'Sitio 3'!Q18+'Sitio 4'!Q18+'Sitio 5'!Q18+'Sitio 6'!Q18+'Sitio 7'!Q18+'Sitio 8'!Q18+'Sitio 9'!Q18+'Sitio 10'!Q18)</f>
        <v>100</v>
      </c>
      <c r="R18" s="30">
        <f t="shared" si="1"/>
        <v>570</v>
      </c>
    </row>
    <row r="19" spans="1:18" ht="20.100000000000001" customHeight="1" x14ac:dyDescent="0.25">
      <c r="A19" s="47"/>
      <c r="B19" s="47"/>
      <c r="C19" s="27" t="s">
        <v>32</v>
      </c>
      <c r="D19" s="28">
        <f>SUM('Sitio 1'!D20+'Sitio 2'!D20+'Sitio 3'!D20+'Sitio 4'!D20+'Sitio 5'!D20+'Sitio 6'!D20+'Sitio 7'!D20+'Sitio 8'!D20+'Sitio 9'!D20+'Sitio 10'!D20)</f>
        <v>20</v>
      </c>
      <c r="E19" s="28">
        <f>SUM('Sitio 1'!E20+'Sitio 2'!E20+'Sitio 3'!E20+'Sitio 4'!E20+'Sitio 5'!E20+'Sitio 6'!E20+'Sitio 7'!E20+'Sitio 8'!E20+'Sitio 9'!E20+'Sitio 10'!E20)</f>
        <v>50</v>
      </c>
      <c r="F19" s="28">
        <f>SUM('Sitio 1'!F20+'Sitio 2'!F20+'Sitio 3'!F20+'Sitio 4'!F20+'Sitio 5'!F20+'Sitio 6'!F20+'Sitio 7'!F20+'Sitio 8'!F20+'Sitio 9'!F20+'Sitio 10'!F20)</f>
        <v>30</v>
      </c>
      <c r="G19" s="28">
        <f>SUM('Sitio 1'!G20+'Sitio 2'!G20+'Sitio 3'!G20+'Sitio 4'!G20+'Sitio 5'!G20+'Sitio 6'!G20+'Sitio 7'!G20+'Sitio 8'!G20+'Sitio 9'!G20+'Sitio 10'!G20)</f>
        <v>40</v>
      </c>
      <c r="H19" s="28">
        <f>SUM('Sitio 1'!H20+'Sitio 2'!H20+'Sitio 3'!H20+'Sitio 4'!H20+'Sitio 5'!H20+'Sitio 6'!H20+'Sitio 7'!H20+'Sitio 8'!H20+'Sitio 9'!H20+'Sitio 10'!H20)</f>
        <v>70</v>
      </c>
      <c r="I19" s="28">
        <f>SUM('Sitio 1'!I20+'Sitio 2'!I20+'Sitio 3'!I20+'Sitio 4'!I20+'Sitio 5'!I20+'Sitio 6'!I20+'Sitio 7'!I20+'Sitio 8'!I20+'Sitio 9'!I20+'Sitio 10'!I20)</f>
        <v>10</v>
      </c>
      <c r="J19" s="28">
        <f>SUM('Sitio 1'!J20+'Sitio 2'!J20+'Sitio 3'!J20+'Sitio 4'!J20+'Sitio 5'!J20+'Sitio 6'!J20+'Sitio 7'!J20+'Sitio 8'!J20+'Sitio 9'!J20+'Sitio 10'!J20)</f>
        <v>30</v>
      </c>
      <c r="K19" s="28">
        <f>SUM('Sitio 1'!K20+'Sitio 2'!K20+'Sitio 3'!K20+'Sitio 4'!K20+'Sitio 5'!K20+'Sitio 6'!K20+'Sitio 7'!K20+'Sitio 8'!K20+'Sitio 9'!K20+'Sitio 10'!K20)</f>
        <v>60</v>
      </c>
      <c r="L19" s="28">
        <f>SUM('Sitio 1'!L20+'Sitio 2'!L20+'Sitio 3'!L20+'Sitio 4'!L20+'Sitio 5'!L20+'Sitio 6'!L20+'Sitio 7'!L20+'Sitio 8'!L20+'Sitio 9'!L20+'Sitio 10'!L20)</f>
        <v>90</v>
      </c>
      <c r="M19" s="28">
        <f>SUM('Sitio 1'!M20+'Sitio 2'!M20+'Sitio 3'!M20+'Sitio 4'!M20+'Sitio 5'!M20+'Sitio 6'!M20+'Sitio 7'!M20+'Sitio 8'!M20+'Sitio 9'!M20+'Sitio 10'!M20)</f>
        <v>40</v>
      </c>
      <c r="N19" s="28">
        <f>SUM('Sitio 1'!N20+'Sitio 2'!N20+'Sitio 3'!N20+'Sitio 4'!N20+'Sitio 5'!N20+'Sitio 6'!N20+'Sitio 7'!N20+'Sitio 8'!N20+'Sitio 9'!N20+'Sitio 10'!N20)</f>
        <v>20</v>
      </c>
      <c r="O19" s="28">
        <f>SUM('Sitio 1'!O20+'Sitio 2'!O20+'Sitio 3'!O20+'Sitio 4'!O20+'Sitio 5'!O20+'Sitio 6'!O20+'Sitio 7'!O20+'Sitio 8'!O20+'Sitio 9'!O20+'Sitio 10'!O20)</f>
        <v>10</v>
      </c>
      <c r="P19" s="29">
        <f t="shared" si="0"/>
        <v>470</v>
      </c>
      <c r="Q19" s="30">
        <f>SUM('Sitio 1'!Q19+'Sitio 2'!Q19+'Sitio 3'!Q19+'Sitio 4'!Q19+'Sitio 5'!Q19+'Sitio 6'!Q19+'Sitio 7'!Q19+'Sitio 8'!Q19+'Sitio 9'!Q19+'Sitio 10'!Q19)</f>
        <v>500</v>
      </c>
      <c r="R19" s="30">
        <f t="shared" si="1"/>
        <v>970</v>
      </c>
    </row>
    <row r="20" spans="1:18" ht="20.100000000000001" customHeight="1" x14ac:dyDescent="0.25">
      <c r="A20" s="47"/>
      <c r="B20" s="47"/>
      <c r="C20" s="27" t="s">
        <v>33</v>
      </c>
      <c r="D20" s="28">
        <f>SUM('Sitio 1'!D21+'Sitio 2'!D21+'Sitio 3'!D21+'Sitio 4'!D21+'Sitio 5'!D21+'Sitio 6'!D21+'Sitio 7'!D21+'Sitio 8'!D21+'Sitio 9'!D21+'Sitio 10'!D21)</f>
        <v>40</v>
      </c>
      <c r="E20" s="28">
        <f>SUM('Sitio 1'!E21+'Sitio 2'!E21+'Sitio 3'!E21+'Sitio 4'!E21+'Sitio 5'!E21+'Sitio 6'!E21+'Sitio 7'!E21+'Sitio 8'!E21+'Sitio 9'!E21+'Sitio 10'!E21)</f>
        <v>40</v>
      </c>
      <c r="F20" s="28">
        <f>SUM('Sitio 1'!F21+'Sitio 2'!F21+'Sitio 3'!F21+'Sitio 4'!F21+'Sitio 5'!F21+'Sitio 6'!F21+'Sitio 7'!F21+'Sitio 8'!F21+'Sitio 9'!F21+'Sitio 10'!F21)</f>
        <v>40</v>
      </c>
      <c r="G20" s="28">
        <f>SUM('Sitio 1'!G21+'Sitio 2'!G21+'Sitio 3'!G21+'Sitio 4'!G21+'Sitio 5'!G21+'Sitio 6'!G21+'Sitio 7'!G21+'Sitio 8'!G21+'Sitio 9'!G21+'Sitio 10'!G21)</f>
        <v>40</v>
      </c>
      <c r="H20" s="28">
        <f>SUM('Sitio 1'!H21+'Sitio 2'!H21+'Sitio 3'!H21+'Sitio 4'!H21+'Sitio 5'!H21+'Sitio 6'!H21+'Sitio 7'!H21+'Sitio 8'!H21+'Sitio 9'!H21+'Sitio 10'!H21)</f>
        <v>40</v>
      </c>
      <c r="I20" s="28">
        <f>SUM('Sitio 1'!I21+'Sitio 2'!I21+'Sitio 3'!I21+'Sitio 4'!I21+'Sitio 5'!I21+'Sitio 6'!I21+'Sitio 7'!I21+'Sitio 8'!I21+'Sitio 9'!I21+'Sitio 10'!I21)</f>
        <v>40</v>
      </c>
      <c r="J20" s="28">
        <f>SUM('Sitio 1'!J21+'Sitio 2'!J21+'Sitio 3'!J21+'Sitio 4'!J21+'Sitio 5'!J21+'Sitio 6'!J21+'Sitio 7'!J21+'Sitio 8'!J21+'Sitio 9'!J21+'Sitio 10'!J21)</f>
        <v>40</v>
      </c>
      <c r="K20" s="28">
        <f>SUM('Sitio 1'!K21+'Sitio 2'!K21+'Sitio 3'!K21+'Sitio 4'!K21+'Sitio 5'!K21+'Sitio 6'!K21+'Sitio 7'!K21+'Sitio 8'!K21+'Sitio 9'!K21+'Sitio 10'!K21)</f>
        <v>40</v>
      </c>
      <c r="L20" s="28">
        <f>SUM('Sitio 1'!L21+'Sitio 2'!L21+'Sitio 3'!L21+'Sitio 4'!L21+'Sitio 5'!L21+'Sitio 6'!L21+'Sitio 7'!L21+'Sitio 8'!L21+'Sitio 9'!L21+'Sitio 10'!L21)</f>
        <v>40</v>
      </c>
      <c r="M20" s="28">
        <f>SUM('Sitio 1'!M21+'Sitio 2'!M21+'Sitio 3'!M21+'Sitio 4'!M21+'Sitio 5'!M21+'Sitio 6'!M21+'Sitio 7'!M21+'Sitio 8'!M21+'Sitio 9'!M21+'Sitio 10'!M21)</f>
        <v>40</v>
      </c>
      <c r="N20" s="28">
        <f>SUM('Sitio 1'!N21+'Sitio 2'!N21+'Sitio 3'!N21+'Sitio 4'!N21+'Sitio 5'!N21+'Sitio 6'!N21+'Sitio 7'!N21+'Sitio 8'!N21+'Sitio 9'!N21+'Sitio 10'!N21)</f>
        <v>40</v>
      </c>
      <c r="O20" s="28">
        <f>SUM('Sitio 1'!O21+'Sitio 2'!O21+'Sitio 3'!O21+'Sitio 4'!O21+'Sitio 5'!O21+'Sitio 6'!O21+'Sitio 7'!O21+'Sitio 8'!O21+'Sitio 9'!O21+'Sitio 10'!O21)</f>
        <v>40</v>
      </c>
      <c r="P20" s="29">
        <f t="shared" si="0"/>
        <v>480</v>
      </c>
      <c r="Q20" s="30">
        <f>SUM('Sitio 1'!Q20+'Sitio 2'!Q20+'Sitio 3'!Q20+'Sitio 4'!Q20+'Sitio 5'!Q20+'Sitio 6'!Q20+'Sitio 7'!Q20+'Sitio 8'!Q20+'Sitio 9'!Q20+'Sitio 10'!Q20)</f>
        <v>500</v>
      </c>
      <c r="R20" s="30">
        <f t="shared" si="1"/>
        <v>980</v>
      </c>
    </row>
    <row r="21" spans="1:18" ht="20.100000000000001" customHeight="1" x14ac:dyDescent="0.25">
      <c r="A21" s="47"/>
      <c r="B21" s="47"/>
      <c r="C21" s="27" t="s">
        <v>34</v>
      </c>
      <c r="D21" s="28">
        <f>SUM('Sitio 1'!D22+'Sitio 2'!D22+'Sitio 3'!D22+'Sitio 4'!D22+'Sitio 5'!D22+'Sitio 6'!D22+'Sitio 7'!D22+'Sitio 8'!D22+'Sitio 9'!D22+'Sitio 10'!D22)</f>
        <v>20</v>
      </c>
      <c r="E21" s="28">
        <f>SUM('Sitio 1'!E22+'Sitio 2'!E22+'Sitio 3'!E22+'Sitio 4'!E22+'Sitio 5'!E22+'Sitio 6'!E22+'Sitio 7'!E22+'Sitio 8'!E22+'Sitio 9'!E22+'Sitio 10'!E22)</f>
        <v>20</v>
      </c>
      <c r="F21" s="28">
        <f>SUM('Sitio 1'!F22+'Sitio 2'!F22+'Sitio 3'!F22+'Sitio 4'!F22+'Sitio 5'!F22+'Sitio 6'!F22+'Sitio 7'!F22+'Sitio 8'!F22+'Sitio 9'!F22+'Sitio 10'!F22)</f>
        <v>20</v>
      </c>
      <c r="G21" s="28">
        <f>SUM('Sitio 1'!G22+'Sitio 2'!G22+'Sitio 3'!G22+'Sitio 4'!G22+'Sitio 5'!G22+'Sitio 6'!G22+'Sitio 7'!G22+'Sitio 8'!G22+'Sitio 9'!G22+'Sitio 10'!G22)</f>
        <v>20</v>
      </c>
      <c r="H21" s="28">
        <f>SUM('Sitio 1'!H22+'Sitio 2'!H22+'Sitio 3'!H22+'Sitio 4'!H22+'Sitio 5'!H22+'Sitio 6'!H22+'Sitio 7'!H22+'Sitio 8'!H22+'Sitio 9'!H22+'Sitio 10'!H22)</f>
        <v>20</v>
      </c>
      <c r="I21" s="28">
        <f>SUM('Sitio 1'!I22+'Sitio 2'!I22+'Sitio 3'!I22+'Sitio 4'!I22+'Sitio 5'!I22+'Sitio 6'!I22+'Sitio 7'!I22+'Sitio 8'!I22+'Sitio 9'!I22+'Sitio 10'!I22)</f>
        <v>20</v>
      </c>
      <c r="J21" s="28">
        <f>SUM('Sitio 1'!J22+'Sitio 2'!J22+'Sitio 3'!J22+'Sitio 4'!J22+'Sitio 5'!J22+'Sitio 6'!J22+'Sitio 7'!J22+'Sitio 8'!J22+'Sitio 9'!J22+'Sitio 10'!J22)</f>
        <v>20</v>
      </c>
      <c r="K21" s="28">
        <f>SUM('Sitio 1'!K22+'Sitio 2'!K22+'Sitio 3'!K22+'Sitio 4'!K22+'Sitio 5'!K22+'Sitio 6'!K22+'Sitio 7'!K22+'Sitio 8'!K22+'Sitio 9'!K22+'Sitio 10'!K22)</f>
        <v>20</v>
      </c>
      <c r="L21" s="28">
        <f>SUM('Sitio 1'!L22+'Sitio 2'!L22+'Sitio 3'!L22+'Sitio 4'!L22+'Sitio 5'!L22+'Sitio 6'!L22+'Sitio 7'!L22+'Sitio 8'!L22+'Sitio 9'!L22+'Sitio 10'!L22)</f>
        <v>20</v>
      </c>
      <c r="M21" s="28">
        <f>SUM('Sitio 1'!M22+'Sitio 2'!M22+'Sitio 3'!M22+'Sitio 4'!M22+'Sitio 5'!M22+'Sitio 6'!M22+'Sitio 7'!M22+'Sitio 8'!M22+'Sitio 9'!M22+'Sitio 10'!M22)</f>
        <v>20</v>
      </c>
      <c r="N21" s="28">
        <f>SUM('Sitio 1'!N22+'Sitio 2'!N22+'Sitio 3'!N22+'Sitio 4'!N22+'Sitio 5'!N22+'Sitio 6'!N22+'Sitio 7'!N22+'Sitio 8'!N22+'Sitio 9'!N22+'Sitio 10'!N22)</f>
        <v>20</v>
      </c>
      <c r="O21" s="28">
        <f>SUM('Sitio 1'!O22+'Sitio 2'!O22+'Sitio 3'!O22+'Sitio 4'!O22+'Sitio 5'!O22+'Sitio 6'!O22+'Sitio 7'!O22+'Sitio 8'!O22+'Sitio 9'!O22+'Sitio 10'!O22)</f>
        <v>20</v>
      </c>
      <c r="P21" s="29">
        <f t="shared" si="0"/>
        <v>240</v>
      </c>
      <c r="Q21" s="30">
        <f>SUM('Sitio 1'!Q21+'Sitio 2'!Q21+'Sitio 3'!Q21+'Sitio 4'!Q21+'Sitio 5'!Q21+'Sitio 6'!Q21+'Sitio 7'!Q21+'Sitio 8'!Q21+'Sitio 9'!Q21+'Sitio 10'!Q21)</f>
        <v>160</v>
      </c>
      <c r="R21" s="30">
        <f t="shared" si="1"/>
        <v>400</v>
      </c>
    </row>
    <row r="22" spans="1:18" ht="20.100000000000001" customHeight="1" x14ac:dyDescent="0.25">
      <c r="A22" s="47"/>
      <c r="B22" s="47"/>
      <c r="C22" s="27" t="s">
        <v>35</v>
      </c>
      <c r="D22" s="28">
        <f>SUM('Sitio 1'!D23+'Sitio 2'!D23+'Sitio 3'!D23+'Sitio 4'!D23+'Sitio 5'!D23+'Sitio 6'!D23+'Sitio 7'!D23+'Sitio 8'!D23+'Sitio 9'!D23+'Sitio 10'!D23)</f>
        <v>200</v>
      </c>
      <c r="E22" s="28">
        <f>SUM('Sitio 1'!E23+'Sitio 2'!E23+'Sitio 3'!E23+'Sitio 4'!E23+'Sitio 5'!E23+'Sitio 6'!E23+'Sitio 7'!E23+'Sitio 8'!E23+'Sitio 9'!E23+'Sitio 10'!E23)</f>
        <v>300</v>
      </c>
      <c r="F22" s="28">
        <f>SUM('Sitio 1'!F23+'Sitio 2'!F23+'Sitio 3'!F23+'Sitio 4'!F23+'Sitio 5'!F23+'Sitio 6'!F23+'Sitio 7'!F23+'Sitio 8'!F23+'Sitio 9'!F23+'Sitio 10'!F23)</f>
        <v>300</v>
      </c>
      <c r="G22" s="28">
        <f>SUM('Sitio 1'!G23+'Sitio 2'!G23+'Sitio 3'!G23+'Sitio 4'!G23+'Sitio 5'!G23+'Sitio 6'!G23+'Sitio 7'!G23+'Sitio 8'!G23+'Sitio 9'!G23+'Sitio 10'!G23)</f>
        <v>300</v>
      </c>
      <c r="H22" s="28">
        <f>SUM('Sitio 1'!H23+'Sitio 2'!H23+'Sitio 3'!H23+'Sitio 4'!H23+'Sitio 5'!H23+'Sitio 6'!H23+'Sitio 7'!H23+'Sitio 8'!H23+'Sitio 9'!H23+'Sitio 10'!H23)</f>
        <v>300</v>
      </c>
      <c r="I22" s="28">
        <f>SUM('Sitio 1'!I23+'Sitio 2'!I23+'Sitio 3'!I23+'Sitio 4'!I23+'Sitio 5'!I23+'Sitio 6'!I23+'Sitio 7'!I23+'Sitio 8'!I23+'Sitio 9'!I23+'Sitio 10'!I23)</f>
        <v>300</v>
      </c>
      <c r="J22" s="28">
        <f>SUM('Sitio 1'!J23+'Sitio 2'!J23+'Sitio 3'!J23+'Sitio 4'!J23+'Sitio 5'!J23+'Sitio 6'!J23+'Sitio 7'!J23+'Sitio 8'!J23+'Sitio 9'!J23+'Sitio 10'!J23)</f>
        <v>300</v>
      </c>
      <c r="K22" s="28">
        <f>SUM('Sitio 1'!K23+'Sitio 2'!K23+'Sitio 3'!K23+'Sitio 4'!K23+'Sitio 5'!K23+'Sitio 6'!K23+'Sitio 7'!K23+'Sitio 8'!K23+'Sitio 9'!K23+'Sitio 10'!K23)</f>
        <v>300</v>
      </c>
      <c r="L22" s="28">
        <f>SUM('Sitio 1'!L23+'Sitio 2'!L23+'Sitio 3'!L23+'Sitio 4'!L23+'Sitio 5'!L23+'Sitio 6'!L23+'Sitio 7'!L23+'Sitio 8'!L23+'Sitio 9'!L23+'Sitio 10'!L23)</f>
        <v>300</v>
      </c>
      <c r="M22" s="28">
        <f>SUM('Sitio 1'!M23+'Sitio 2'!M23+'Sitio 3'!M23+'Sitio 4'!M23+'Sitio 5'!M23+'Sitio 6'!M23+'Sitio 7'!M23+'Sitio 8'!M23+'Sitio 9'!M23+'Sitio 10'!M23)</f>
        <v>300</v>
      </c>
      <c r="N22" s="28">
        <f>SUM('Sitio 1'!N23+'Sitio 2'!N23+'Sitio 3'!N23+'Sitio 4'!N23+'Sitio 5'!N23+'Sitio 6'!N23+'Sitio 7'!N23+'Sitio 8'!N23+'Sitio 9'!N23+'Sitio 10'!N23)</f>
        <v>300</v>
      </c>
      <c r="O22" s="28">
        <f>SUM('Sitio 1'!O23+'Sitio 2'!O23+'Sitio 3'!O23+'Sitio 4'!O23+'Sitio 5'!O23+'Sitio 6'!O23+'Sitio 7'!O23+'Sitio 8'!O23+'Sitio 9'!O23+'Sitio 10'!O23)</f>
        <v>300</v>
      </c>
      <c r="P22" s="29">
        <f t="shared" si="0"/>
        <v>3500</v>
      </c>
      <c r="Q22" s="30">
        <f>SUM('Sitio 1'!Q22+'Sitio 2'!Q22+'Sitio 3'!Q22+'Sitio 4'!Q22+'Sitio 5'!Q22+'Sitio 6'!Q22+'Sitio 7'!Q22+'Sitio 8'!Q22+'Sitio 9'!Q22+'Sitio 10'!Q22)</f>
        <v>240</v>
      </c>
      <c r="R22" s="30">
        <f t="shared" si="1"/>
        <v>3740</v>
      </c>
    </row>
    <row r="23" spans="1:18" ht="20.100000000000001" customHeight="1" x14ac:dyDescent="0.25">
      <c r="A23" s="47"/>
      <c r="B23" s="47"/>
      <c r="C23" s="27" t="s">
        <v>49</v>
      </c>
      <c r="D23" s="28">
        <f>SUM('Sitio 1'!D24+'Sitio 2'!D24+'Sitio 3'!D24+'Sitio 4'!D24+'Sitio 5'!D24+'Sitio 6'!D24+'Sitio 7'!D24+'Sitio 8'!D24+'Sitio 9'!D24+'Sitio 10'!D24)</f>
        <v>40</v>
      </c>
      <c r="E23" s="28">
        <f>SUM('Sitio 1'!E24+'Sitio 2'!E24+'Sitio 3'!E24+'Sitio 4'!E24+'Sitio 5'!E24+'Sitio 6'!E24+'Sitio 7'!E24+'Sitio 8'!E24+'Sitio 9'!E24+'Sitio 10'!E24)</f>
        <v>40</v>
      </c>
      <c r="F23" s="28">
        <f>SUM('Sitio 1'!F24+'Sitio 2'!F24+'Sitio 3'!F24+'Sitio 4'!F24+'Sitio 5'!F24+'Sitio 6'!F24+'Sitio 7'!F24+'Sitio 8'!F24+'Sitio 9'!F24+'Sitio 10'!F24)</f>
        <v>40</v>
      </c>
      <c r="G23" s="28">
        <f>SUM('Sitio 1'!G24+'Sitio 2'!G24+'Sitio 3'!G24+'Sitio 4'!G24+'Sitio 5'!G24+'Sitio 6'!G24+'Sitio 7'!G24+'Sitio 8'!G24+'Sitio 9'!G24+'Sitio 10'!G24)</f>
        <v>40</v>
      </c>
      <c r="H23" s="28">
        <f>SUM('Sitio 1'!H24+'Sitio 2'!H24+'Sitio 3'!H24+'Sitio 4'!H24+'Sitio 5'!H24+'Sitio 6'!H24+'Sitio 7'!H24+'Sitio 8'!H24+'Sitio 9'!H24+'Sitio 10'!H24)</f>
        <v>40</v>
      </c>
      <c r="I23" s="28">
        <f>SUM('Sitio 1'!I24+'Sitio 2'!I24+'Sitio 3'!I24+'Sitio 4'!I24+'Sitio 5'!I24+'Sitio 6'!I24+'Sitio 7'!I24+'Sitio 8'!I24+'Sitio 9'!I24+'Sitio 10'!I24)</f>
        <v>40</v>
      </c>
      <c r="J23" s="28">
        <f>SUM('Sitio 1'!J24+'Sitio 2'!J24+'Sitio 3'!J24+'Sitio 4'!J24+'Sitio 5'!J24+'Sitio 6'!J24+'Sitio 7'!J24+'Sitio 8'!J24+'Sitio 9'!J24+'Sitio 10'!J24)</f>
        <v>40</v>
      </c>
      <c r="K23" s="28">
        <f>SUM('Sitio 1'!K24+'Sitio 2'!K24+'Sitio 3'!K24+'Sitio 4'!K24+'Sitio 5'!K24+'Sitio 6'!K24+'Sitio 7'!K24+'Sitio 8'!K24+'Sitio 9'!K24+'Sitio 10'!K24)</f>
        <v>40</v>
      </c>
      <c r="L23" s="28">
        <f>SUM('Sitio 1'!L24+'Sitio 2'!L24+'Sitio 3'!L24+'Sitio 4'!L24+'Sitio 5'!L24+'Sitio 6'!L24+'Sitio 7'!L24+'Sitio 8'!L24+'Sitio 9'!L24+'Sitio 10'!L24)</f>
        <v>40</v>
      </c>
      <c r="M23" s="28">
        <f>SUM('Sitio 1'!M24+'Sitio 2'!M24+'Sitio 3'!M24+'Sitio 4'!M24+'Sitio 5'!M24+'Sitio 6'!M24+'Sitio 7'!M24+'Sitio 8'!M24+'Sitio 9'!M24+'Sitio 10'!M24)</f>
        <v>40</v>
      </c>
      <c r="N23" s="28">
        <f>SUM('Sitio 1'!N24+'Sitio 2'!N24+'Sitio 3'!N24+'Sitio 4'!N24+'Sitio 5'!N24+'Sitio 6'!N24+'Sitio 7'!N24+'Sitio 8'!N24+'Sitio 9'!N24+'Sitio 10'!N24)</f>
        <v>40</v>
      </c>
      <c r="O23" s="28">
        <f>SUM('Sitio 1'!O24+'Sitio 2'!O24+'Sitio 3'!O24+'Sitio 4'!O24+'Sitio 5'!O24+'Sitio 6'!O24+'Sitio 7'!O24+'Sitio 8'!O24+'Sitio 9'!O24+'Sitio 10'!O24)</f>
        <v>40</v>
      </c>
      <c r="P23" s="28">
        <f>SUM('Sitio 1'!P24+'Sitio 2'!P24+'Sitio 3'!P24+'Sitio 4'!P24+'Sitio 5'!P24+'Sitio 6'!P24+'Sitio 7'!P24+'Sitio 8'!P24+'Sitio 9'!P24+'Sitio 10'!P24)</f>
        <v>480</v>
      </c>
      <c r="Q23" s="30">
        <f>SUM('Sitio 1'!Q23+'Sitio 2'!Q23+'Sitio 3'!Q23+'Sitio 4'!Q23+'Sitio 5'!Q23+'Sitio 6'!Q23+'Sitio 7'!Q23+'Sitio 8'!Q23+'Sitio 9'!Q23+'Sitio 10'!Q23)</f>
        <v>2100</v>
      </c>
      <c r="R23" s="30">
        <f t="shared" si="1"/>
        <v>2580</v>
      </c>
    </row>
    <row r="24" spans="1:18" ht="20.100000000000001" customHeight="1" x14ac:dyDescent="0.25">
      <c r="A24" s="47"/>
      <c r="B24" s="47"/>
      <c r="C24" s="27" t="s">
        <v>36</v>
      </c>
      <c r="D24" s="28">
        <f>SUM('Sitio 1'!D24+'Sitio 2'!D24+'Sitio 3'!D24+'Sitio 4'!D24+'Sitio 5'!D24+'Sitio 6'!D24+'Sitio 7'!D24+'Sitio 8'!D24+'Sitio 9'!D24+'Sitio 10'!D24)</f>
        <v>40</v>
      </c>
      <c r="E24" s="28">
        <f>SUM('Sitio 1'!E24+'Sitio 2'!E24+'Sitio 3'!E24+'Sitio 4'!E24+'Sitio 5'!E24+'Sitio 6'!E24+'Sitio 7'!E24+'Sitio 8'!E24+'Sitio 9'!E24+'Sitio 10'!E24)</f>
        <v>40</v>
      </c>
      <c r="F24" s="28">
        <f>SUM('Sitio 1'!F24+'Sitio 2'!F24+'Sitio 3'!F24+'Sitio 4'!F24+'Sitio 5'!F24+'Sitio 6'!F24+'Sitio 7'!F24+'Sitio 8'!F24+'Sitio 9'!F24+'Sitio 10'!F24)</f>
        <v>40</v>
      </c>
      <c r="G24" s="28">
        <f>SUM('Sitio 1'!G24+'Sitio 2'!G24+'Sitio 3'!G24+'Sitio 4'!G24+'Sitio 5'!G24+'Sitio 6'!G24+'Sitio 7'!G24+'Sitio 8'!G24+'Sitio 9'!G24+'Sitio 10'!G24)</f>
        <v>40</v>
      </c>
      <c r="H24" s="28">
        <f>SUM('Sitio 1'!H24+'Sitio 2'!H24+'Sitio 3'!H24+'Sitio 4'!H24+'Sitio 5'!H24+'Sitio 6'!H24+'Sitio 7'!H24+'Sitio 8'!H24+'Sitio 9'!H24+'Sitio 10'!H24)</f>
        <v>40</v>
      </c>
      <c r="I24" s="28">
        <f>SUM('Sitio 1'!I24+'Sitio 2'!I24+'Sitio 3'!I24+'Sitio 4'!I24+'Sitio 5'!I24+'Sitio 6'!I24+'Sitio 7'!I24+'Sitio 8'!I24+'Sitio 9'!I24+'Sitio 10'!I24)</f>
        <v>40</v>
      </c>
      <c r="J24" s="28">
        <f>SUM('Sitio 1'!J24+'Sitio 2'!J24+'Sitio 3'!J24+'Sitio 4'!J24+'Sitio 5'!J24+'Sitio 6'!J24+'Sitio 7'!J24+'Sitio 8'!J24+'Sitio 9'!J24+'Sitio 10'!J24)</f>
        <v>40</v>
      </c>
      <c r="K24" s="28">
        <f>SUM('Sitio 1'!K24+'Sitio 2'!K24+'Sitio 3'!K24+'Sitio 4'!K24+'Sitio 5'!K24+'Sitio 6'!K24+'Sitio 7'!K24+'Sitio 8'!K24+'Sitio 9'!K24+'Sitio 10'!K24)</f>
        <v>40</v>
      </c>
      <c r="L24" s="28">
        <f>SUM('Sitio 1'!L24+'Sitio 2'!L24+'Sitio 3'!L24+'Sitio 4'!L24+'Sitio 5'!L24+'Sitio 6'!L24+'Sitio 7'!L24+'Sitio 8'!L24+'Sitio 9'!L24+'Sitio 10'!L24)</f>
        <v>40</v>
      </c>
      <c r="M24" s="28">
        <f>SUM('Sitio 1'!M24+'Sitio 2'!M24+'Sitio 3'!M24+'Sitio 4'!M24+'Sitio 5'!M24+'Sitio 6'!M24+'Sitio 7'!M24+'Sitio 8'!M24+'Sitio 9'!M24+'Sitio 10'!M24)</f>
        <v>40</v>
      </c>
      <c r="N24" s="28">
        <f>SUM('Sitio 1'!N24+'Sitio 2'!N24+'Sitio 3'!N24+'Sitio 4'!N24+'Sitio 5'!N24+'Sitio 6'!N24+'Sitio 7'!N24+'Sitio 8'!N24+'Sitio 9'!N24+'Sitio 10'!N24)</f>
        <v>40</v>
      </c>
      <c r="O24" s="28">
        <f>SUM('Sitio 1'!O24+'Sitio 2'!O24+'Sitio 3'!O24+'Sitio 4'!O24+'Sitio 5'!O24+'Sitio 6'!O24+'Sitio 7'!O24+'Sitio 8'!O24+'Sitio 9'!O24+'Sitio 10'!O24)</f>
        <v>40</v>
      </c>
      <c r="P24" s="29">
        <f t="shared" si="0"/>
        <v>480</v>
      </c>
      <c r="Q24" s="30">
        <f>SUM('Sitio 1'!Q24+'Sitio 2'!Q24+'Sitio 3'!Q24+'Sitio 4'!Q24+'Sitio 5'!Q24+'Sitio 6'!Q24+'Sitio 7'!Q24+'Sitio 8'!Q24+'Sitio 9'!Q24+'Sitio 10'!Q24)</f>
        <v>480</v>
      </c>
      <c r="R24" s="30">
        <f t="shared" si="1"/>
        <v>960</v>
      </c>
    </row>
    <row r="25" spans="1:18" ht="20.100000000000001" customHeight="1" x14ac:dyDescent="0.25">
      <c r="A25" s="47"/>
      <c r="B25" s="47"/>
      <c r="C25" s="27" t="s">
        <v>37</v>
      </c>
      <c r="D25" s="28">
        <f>SUM('Sitio 1'!D25+'Sitio 2'!D25+'Sitio 3'!D25+'Sitio 4'!D25+'Sitio 5'!D25+'Sitio 6'!D25+'Sitio 7'!D25+'Sitio 8'!D25+'Sitio 9'!D25+'Sitio 10'!D25)</f>
        <v>10</v>
      </c>
      <c r="E25" s="28">
        <f>SUM('Sitio 1'!E25+'Sitio 2'!E25+'Sitio 3'!E25+'Sitio 4'!E25+'Sitio 5'!E25+'Sitio 6'!E25+'Sitio 7'!E25+'Sitio 8'!E25+'Sitio 9'!E25+'Sitio 10'!E25)</f>
        <v>10</v>
      </c>
      <c r="F25" s="28">
        <f>SUM('Sitio 1'!F25+'Sitio 2'!F25+'Sitio 3'!F25+'Sitio 4'!F25+'Sitio 5'!F25+'Sitio 6'!F25+'Sitio 7'!F25+'Sitio 8'!F25+'Sitio 9'!F25+'Sitio 10'!F25)</f>
        <v>10</v>
      </c>
      <c r="G25" s="28">
        <f>SUM('Sitio 1'!G25+'Sitio 2'!G25+'Sitio 3'!G25+'Sitio 4'!G25+'Sitio 5'!G25+'Sitio 6'!G25+'Sitio 7'!G25+'Sitio 8'!G25+'Sitio 9'!G25+'Sitio 10'!G25)</f>
        <v>10</v>
      </c>
      <c r="H25" s="28">
        <f>SUM('Sitio 1'!H25+'Sitio 2'!H25+'Sitio 3'!H25+'Sitio 4'!H25+'Sitio 5'!H25+'Sitio 6'!H25+'Sitio 7'!H25+'Sitio 8'!H25+'Sitio 9'!H25+'Sitio 10'!H25)</f>
        <v>10</v>
      </c>
      <c r="I25" s="28">
        <f>SUM('Sitio 1'!I25+'Sitio 2'!I25+'Sitio 3'!I25+'Sitio 4'!I25+'Sitio 5'!I25+'Sitio 6'!I25+'Sitio 7'!I25+'Sitio 8'!I25+'Sitio 9'!I25+'Sitio 10'!I25)</f>
        <v>10</v>
      </c>
      <c r="J25" s="28">
        <f>SUM('Sitio 1'!J25+'Sitio 2'!J25+'Sitio 3'!J25+'Sitio 4'!J25+'Sitio 5'!J25+'Sitio 6'!J25+'Sitio 7'!J25+'Sitio 8'!J25+'Sitio 9'!J25+'Sitio 10'!J25)</f>
        <v>10</v>
      </c>
      <c r="K25" s="28">
        <f>SUM('Sitio 1'!K25+'Sitio 2'!K25+'Sitio 3'!K25+'Sitio 4'!K25+'Sitio 5'!K25+'Sitio 6'!K25+'Sitio 7'!K25+'Sitio 8'!K25+'Sitio 9'!K25+'Sitio 10'!K25)</f>
        <v>10</v>
      </c>
      <c r="L25" s="28">
        <f>SUM('Sitio 1'!L25+'Sitio 2'!L25+'Sitio 3'!L25+'Sitio 4'!L25+'Sitio 5'!L25+'Sitio 6'!L25+'Sitio 7'!L25+'Sitio 8'!L25+'Sitio 9'!L25+'Sitio 10'!L25)</f>
        <v>10</v>
      </c>
      <c r="M25" s="28">
        <f>SUM('Sitio 1'!M25+'Sitio 2'!M25+'Sitio 3'!M25+'Sitio 4'!M25+'Sitio 5'!M25+'Sitio 6'!M25+'Sitio 7'!M25+'Sitio 8'!M25+'Sitio 9'!M25+'Sitio 10'!M25)</f>
        <v>10</v>
      </c>
      <c r="N25" s="28">
        <f>SUM('Sitio 1'!N25+'Sitio 2'!N25+'Sitio 3'!N25+'Sitio 4'!N25+'Sitio 5'!N25+'Sitio 6'!N25+'Sitio 7'!N25+'Sitio 8'!N25+'Sitio 9'!N25+'Sitio 10'!N25)</f>
        <v>10</v>
      </c>
      <c r="O25" s="28">
        <f>SUM('Sitio 1'!O25+'Sitio 2'!O25+'Sitio 3'!O25+'Sitio 4'!O25+'Sitio 5'!O25+'Sitio 6'!O25+'Sitio 7'!O25+'Sitio 8'!O25+'Sitio 9'!O25+'Sitio 10'!O25)</f>
        <v>10</v>
      </c>
      <c r="P25" s="29">
        <f t="shared" si="0"/>
        <v>120</v>
      </c>
      <c r="Q25" s="30">
        <f>SUM('Sitio 1'!Q25+'Sitio 2'!Q25+'Sitio 3'!Q25+'Sitio 4'!Q25+'Sitio 5'!Q25+'Sitio 6'!Q25+'Sitio 7'!Q25+'Sitio 8'!Q25+'Sitio 9'!Q25+'Sitio 10'!Q25)</f>
        <v>120</v>
      </c>
      <c r="R25" s="30">
        <f t="shared" si="1"/>
        <v>240</v>
      </c>
    </row>
    <row r="26" spans="1:18" ht="20.100000000000001" customHeight="1" x14ac:dyDescent="0.25">
      <c r="A26" s="47"/>
      <c r="B26" s="47"/>
      <c r="C26" s="27" t="s">
        <v>38</v>
      </c>
      <c r="D26" s="28">
        <f>SUM('Sitio 1'!D26+'Sitio 2'!D26+'Sitio 3'!D26+'Sitio 4'!D26+'Sitio 5'!D26+'Sitio 6'!D26+'Sitio 7'!D26+'Sitio 8'!D26+'Sitio 9'!D26+'Sitio 10'!D26)</f>
        <v>200</v>
      </c>
      <c r="E26" s="28">
        <f>SUM('Sitio 1'!E26+'Sitio 2'!E26+'Sitio 3'!E26+'Sitio 4'!E26+'Sitio 5'!E26+'Sitio 6'!E26+'Sitio 7'!E26+'Sitio 8'!E26+'Sitio 9'!E26+'Sitio 10'!E26)</f>
        <v>200</v>
      </c>
      <c r="F26" s="28">
        <f>SUM('Sitio 1'!F26+'Sitio 2'!F26+'Sitio 3'!F26+'Sitio 4'!F26+'Sitio 5'!F26+'Sitio 6'!F26+'Sitio 7'!F26+'Sitio 8'!F26+'Sitio 9'!F26+'Sitio 10'!F26)</f>
        <v>200</v>
      </c>
      <c r="G26" s="28">
        <f>SUM('Sitio 1'!G26+'Sitio 2'!G26+'Sitio 3'!G26+'Sitio 4'!G26+'Sitio 5'!G26+'Sitio 6'!G26+'Sitio 7'!G26+'Sitio 8'!G26+'Sitio 9'!G26+'Sitio 10'!G26)</f>
        <v>200</v>
      </c>
      <c r="H26" s="28">
        <f>SUM('Sitio 1'!H26+'Sitio 2'!H26+'Sitio 3'!H26+'Sitio 4'!H26+'Sitio 5'!H26+'Sitio 6'!H26+'Sitio 7'!H26+'Sitio 8'!H26+'Sitio 9'!H26+'Sitio 10'!H26)</f>
        <v>100</v>
      </c>
      <c r="I26" s="28">
        <f>SUM('Sitio 1'!I26+'Sitio 2'!I26+'Sitio 3'!I26+'Sitio 4'!I26+'Sitio 5'!I26+'Sitio 6'!I26+'Sitio 7'!I26+'Sitio 8'!I26+'Sitio 9'!I26+'Sitio 10'!I26)</f>
        <v>50</v>
      </c>
      <c r="J26" s="28">
        <f>SUM('Sitio 1'!J26+'Sitio 2'!J26+'Sitio 3'!J26+'Sitio 4'!J26+'Sitio 5'!J26+'Sitio 6'!J26+'Sitio 7'!J26+'Sitio 8'!J26+'Sitio 9'!J26+'Sitio 10'!J26)</f>
        <v>100</v>
      </c>
      <c r="K26" s="28">
        <f>SUM('Sitio 1'!K26+'Sitio 2'!K26+'Sitio 3'!K26+'Sitio 4'!K26+'Sitio 5'!K26+'Sitio 6'!K26+'Sitio 7'!K26+'Sitio 8'!K26+'Sitio 9'!K26+'Sitio 10'!K26)</f>
        <v>220</v>
      </c>
      <c r="L26" s="28">
        <f>SUM('Sitio 1'!L26+'Sitio 2'!L26+'Sitio 3'!L26+'Sitio 4'!L26+'Sitio 5'!L26+'Sitio 6'!L26+'Sitio 7'!L26+'Sitio 8'!L26+'Sitio 9'!L26+'Sitio 10'!L26)</f>
        <v>300</v>
      </c>
      <c r="M26" s="28">
        <f>SUM('Sitio 1'!M26+'Sitio 2'!M26+'Sitio 3'!M26+'Sitio 4'!M26+'Sitio 5'!M26+'Sitio 6'!M26+'Sitio 7'!M26+'Sitio 8'!M26+'Sitio 9'!M26+'Sitio 10'!M26)</f>
        <v>100</v>
      </c>
      <c r="N26" s="28">
        <f>SUM('Sitio 1'!N26+'Sitio 2'!N26+'Sitio 3'!N26+'Sitio 4'!N26+'Sitio 5'!N26+'Sitio 6'!N26+'Sitio 7'!N26+'Sitio 8'!N26+'Sitio 9'!N26+'Sitio 10'!N26)</f>
        <v>50</v>
      </c>
      <c r="O26" s="28">
        <f>SUM('Sitio 1'!O26+'Sitio 2'!O26+'Sitio 3'!O26+'Sitio 4'!O26+'Sitio 5'!O26+'Sitio 6'!O26+'Sitio 7'!O26+'Sitio 8'!O26+'Sitio 9'!O26+'Sitio 10'!O26)</f>
        <v>100</v>
      </c>
      <c r="P26" s="29">
        <f t="shared" si="0"/>
        <v>1820</v>
      </c>
      <c r="Q26" s="30">
        <f>SUM('Sitio 1'!Q26+'Sitio 2'!Q26+'Sitio 3'!Q26+'Sitio 4'!Q26+'Sitio 5'!Q26+'Sitio 6'!Q26+'Sitio 7'!Q26+'Sitio 8'!Q26+'Sitio 9'!Q26+'Sitio 10'!Q26)</f>
        <v>2000</v>
      </c>
      <c r="R26" s="30">
        <f t="shared" si="1"/>
        <v>3820</v>
      </c>
    </row>
    <row r="27" spans="1:18" ht="20.100000000000001" customHeight="1" x14ac:dyDescent="0.25">
      <c r="A27" s="47"/>
      <c r="B27" s="47"/>
      <c r="C27" s="27" t="s">
        <v>39</v>
      </c>
      <c r="D27" s="28">
        <f>SUM('Sitio 1'!D27+'Sitio 2'!D27+'Sitio 3'!D27+'Sitio 4'!D27+'Sitio 5'!D27+'Sitio 6'!D27+'Sitio 7'!D27+'Sitio 8'!D27+'Sitio 9'!D27+'Sitio 10'!D27)</f>
        <v>200</v>
      </c>
      <c r="E27" s="28">
        <f>SUM('Sitio 1'!E27+'Sitio 2'!E27+'Sitio 3'!E27+'Sitio 4'!E27+'Sitio 5'!E27+'Sitio 6'!E27+'Sitio 7'!E27+'Sitio 8'!E27+'Sitio 9'!E27+'Sitio 10'!E27)</f>
        <v>200</v>
      </c>
      <c r="F27" s="28">
        <f>SUM('Sitio 1'!F27+'Sitio 2'!F27+'Sitio 3'!F27+'Sitio 4'!F27+'Sitio 5'!F27+'Sitio 6'!F27+'Sitio 7'!F27+'Sitio 8'!F27+'Sitio 9'!F27+'Sitio 10'!F27)</f>
        <v>200</v>
      </c>
      <c r="G27" s="28">
        <f>SUM('Sitio 1'!G27+'Sitio 2'!G27+'Sitio 3'!G27+'Sitio 4'!G27+'Sitio 5'!G27+'Sitio 6'!G27+'Sitio 7'!G27+'Sitio 8'!G27+'Sitio 9'!G27+'Sitio 10'!G27)</f>
        <v>200</v>
      </c>
      <c r="H27" s="28">
        <f>SUM('Sitio 1'!H27+'Sitio 2'!H27+'Sitio 3'!H27+'Sitio 4'!H27+'Sitio 5'!H27+'Sitio 6'!H27+'Sitio 7'!H27+'Sitio 8'!H27+'Sitio 9'!H27+'Sitio 10'!H27)</f>
        <v>100</v>
      </c>
      <c r="I27" s="28">
        <f>SUM('Sitio 1'!I27+'Sitio 2'!I27+'Sitio 3'!I27+'Sitio 4'!I27+'Sitio 5'!I27+'Sitio 6'!I27+'Sitio 7'!I27+'Sitio 8'!I27+'Sitio 9'!I27+'Sitio 10'!I27)</f>
        <v>50</v>
      </c>
      <c r="J27" s="28">
        <f>SUM('Sitio 1'!J27+'Sitio 2'!J27+'Sitio 3'!J27+'Sitio 4'!J27+'Sitio 5'!J27+'Sitio 6'!J27+'Sitio 7'!J27+'Sitio 8'!J27+'Sitio 9'!J27+'Sitio 10'!J27)</f>
        <v>100</v>
      </c>
      <c r="K27" s="28">
        <f>SUM('Sitio 1'!K27+'Sitio 2'!K27+'Sitio 3'!K27+'Sitio 4'!K27+'Sitio 5'!K27+'Sitio 6'!K27+'Sitio 7'!K27+'Sitio 8'!K27+'Sitio 9'!K27+'Sitio 10'!K27)</f>
        <v>220</v>
      </c>
      <c r="L27" s="28">
        <f>SUM('Sitio 1'!L27+'Sitio 2'!L27+'Sitio 3'!L27+'Sitio 4'!L27+'Sitio 5'!L27+'Sitio 6'!L27+'Sitio 7'!L27+'Sitio 8'!L27+'Sitio 9'!L27+'Sitio 10'!L27)</f>
        <v>300</v>
      </c>
      <c r="M27" s="28">
        <f>SUM('Sitio 1'!M27+'Sitio 2'!M27+'Sitio 3'!M27+'Sitio 4'!M27+'Sitio 5'!M27+'Sitio 6'!M27+'Sitio 7'!M27+'Sitio 8'!M27+'Sitio 9'!M27+'Sitio 10'!M27)</f>
        <v>100</v>
      </c>
      <c r="N27" s="28">
        <f>SUM('Sitio 1'!N27+'Sitio 2'!N27+'Sitio 3'!N27+'Sitio 4'!N27+'Sitio 5'!N27+'Sitio 6'!N27+'Sitio 7'!N27+'Sitio 8'!N27+'Sitio 9'!N27+'Sitio 10'!N27)</f>
        <v>50</v>
      </c>
      <c r="O27" s="28">
        <f>SUM('Sitio 1'!O27+'Sitio 2'!O27+'Sitio 3'!O27+'Sitio 4'!O27+'Sitio 5'!O27+'Sitio 6'!O27+'Sitio 7'!O27+'Sitio 8'!O27+'Sitio 9'!O27+'Sitio 10'!O27)</f>
        <v>100</v>
      </c>
      <c r="P27" s="29">
        <f t="shared" si="0"/>
        <v>1820</v>
      </c>
      <c r="Q27" s="30">
        <f>SUM('Sitio 1'!Q27+'Sitio 2'!Q27+'Sitio 3'!Q27+'Sitio 4'!Q27+'Sitio 5'!Q27+'Sitio 6'!Q27+'Sitio 7'!Q27+'Sitio 8'!Q27+'Sitio 9'!Q27+'Sitio 10'!Q27)</f>
        <v>1000</v>
      </c>
      <c r="R27" s="30">
        <f t="shared" si="1"/>
        <v>2820</v>
      </c>
    </row>
    <row r="28" spans="1:18" ht="20.100000000000001" customHeight="1" x14ac:dyDescent="0.25">
      <c r="A28" s="47"/>
      <c r="B28" s="47"/>
      <c r="C28" s="27" t="s">
        <v>50</v>
      </c>
      <c r="D28" s="28">
        <f>SUM('Sitio 1'!D28+'Sitio 2'!D28+'Sitio 3'!D28+'Sitio 4'!D28+'Sitio 5'!D28+'Sitio 6'!D28+'Sitio 7'!D28+'Sitio 8'!D28+'Sitio 9'!D28+'Sitio 10'!D28)</f>
        <v>12</v>
      </c>
      <c r="E28" s="28">
        <f>SUM('Sitio 1'!E28+'Sitio 2'!E28+'Sitio 3'!E28+'Sitio 4'!E28+'Sitio 5'!E28+'Sitio 6'!E28+'Sitio 7'!E28+'Sitio 8'!E28+'Sitio 9'!E28+'Sitio 10'!E28)</f>
        <v>12</v>
      </c>
      <c r="F28" s="28">
        <f>SUM('Sitio 1'!F28+'Sitio 2'!F28+'Sitio 3'!F28+'Sitio 4'!F28+'Sitio 5'!F28+'Sitio 6'!F28+'Sitio 7'!F28+'Sitio 8'!F28+'Sitio 9'!F28+'Sitio 10'!F28)</f>
        <v>12</v>
      </c>
      <c r="G28" s="28">
        <f>SUM('Sitio 1'!G28+'Sitio 2'!G28+'Sitio 3'!G28+'Sitio 4'!G28+'Sitio 5'!G28+'Sitio 6'!G28+'Sitio 7'!G28+'Sitio 8'!G28+'Sitio 9'!G28+'Sitio 10'!G28)</f>
        <v>12</v>
      </c>
      <c r="H28" s="28">
        <f>SUM('Sitio 1'!H28+'Sitio 2'!H28+'Sitio 3'!H28+'Sitio 4'!H28+'Sitio 5'!H28+'Sitio 6'!H28+'Sitio 7'!H28+'Sitio 8'!H28+'Sitio 9'!H28+'Sitio 10'!H28)</f>
        <v>10</v>
      </c>
      <c r="I28" s="28">
        <f>SUM('Sitio 1'!I28+'Sitio 2'!I28+'Sitio 3'!I28+'Sitio 4'!I28+'Sitio 5'!I28+'Sitio 6'!I28+'Sitio 7'!I28+'Sitio 8'!I28+'Sitio 9'!I28+'Sitio 10'!I28)</f>
        <v>12</v>
      </c>
      <c r="J28" s="28">
        <f>SUM('Sitio 1'!J28+'Sitio 2'!J28+'Sitio 3'!J28+'Sitio 4'!J28+'Sitio 5'!J28+'Sitio 6'!J28+'Sitio 7'!J28+'Sitio 8'!J28+'Sitio 9'!J28+'Sitio 10'!J28)</f>
        <v>10</v>
      </c>
      <c r="K28" s="28">
        <f>SUM('Sitio 1'!K28+'Sitio 2'!K28+'Sitio 3'!K28+'Sitio 4'!K28+'Sitio 5'!K28+'Sitio 6'!K28+'Sitio 7'!K28+'Sitio 8'!K28+'Sitio 9'!K28+'Sitio 10'!K28)</f>
        <v>10</v>
      </c>
      <c r="L28" s="28">
        <f>SUM('Sitio 1'!L28+'Sitio 2'!L28+'Sitio 3'!L28+'Sitio 4'!L28+'Sitio 5'!L28+'Sitio 6'!L28+'Sitio 7'!L28+'Sitio 8'!L28+'Sitio 9'!L28+'Sitio 10'!L28)</f>
        <v>10</v>
      </c>
      <c r="M28" s="28">
        <f>SUM('Sitio 1'!M28+'Sitio 2'!M28+'Sitio 3'!M28+'Sitio 4'!M28+'Sitio 5'!M28+'Sitio 6'!M28+'Sitio 7'!M28+'Sitio 8'!M28+'Sitio 9'!M28+'Sitio 10'!M28)</f>
        <v>10</v>
      </c>
      <c r="N28" s="28">
        <f>SUM('Sitio 1'!N28+'Sitio 2'!N28+'Sitio 3'!N28+'Sitio 4'!N28+'Sitio 5'!N28+'Sitio 6'!N28+'Sitio 7'!N28+'Sitio 8'!N28+'Sitio 9'!N28+'Sitio 10'!N28)</f>
        <v>10</v>
      </c>
      <c r="O28" s="28">
        <f>SUM('Sitio 1'!O28+'Sitio 2'!O28+'Sitio 3'!O28+'Sitio 4'!O28+'Sitio 5'!O28+'Sitio 6'!O28+'Sitio 7'!O28+'Sitio 8'!O28+'Sitio 9'!O28+'Sitio 10'!O28)</f>
        <v>10</v>
      </c>
      <c r="P28" s="29">
        <f t="shared" si="0"/>
        <v>130</v>
      </c>
      <c r="Q28" s="30">
        <f>SUM('Sitio 1'!Q28+'Sitio 2'!Q28+'Sitio 3'!Q28+'Sitio 4'!Q28+'Sitio 5'!Q28+'Sitio 6'!Q28+'Sitio 7'!Q28+'Sitio 8'!Q28+'Sitio 9'!Q28+'Sitio 10'!Q28)</f>
        <v>120</v>
      </c>
      <c r="R28" s="30">
        <f t="shared" si="1"/>
        <v>250</v>
      </c>
    </row>
    <row r="29" spans="1:18" ht="20.100000000000001" customHeight="1" x14ac:dyDescent="0.25">
      <c r="A29" s="47"/>
      <c r="B29" s="47"/>
      <c r="C29" s="27" t="s">
        <v>40</v>
      </c>
      <c r="D29" s="28">
        <f>SUM('Sitio 1'!D29+'Sitio 2'!D29+'Sitio 3'!D29+'Sitio 4'!D29+'Sitio 5'!D29+'Sitio 6'!D29+'Sitio 7'!D29+'Sitio 8'!D29+'Sitio 9'!D29+'Sitio 10'!D29)</f>
        <v>12</v>
      </c>
      <c r="E29" s="28">
        <f>SUM('Sitio 1'!E29+'Sitio 2'!E29+'Sitio 3'!E29+'Sitio 4'!E29+'Sitio 5'!E29+'Sitio 6'!E29+'Sitio 7'!E29+'Sitio 8'!E29+'Sitio 9'!E29+'Sitio 10'!E29)</f>
        <v>12</v>
      </c>
      <c r="F29" s="28">
        <f>SUM('Sitio 1'!F29+'Sitio 2'!F29+'Sitio 3'!F29+'Sitio 4'!F29+'Sitio 5'!F29+'Sitio 6'!F29+'Sitio 7'!F29+'Sitio 8'!F29+'Sitio 9'!F29+'Sitio 10'!F29)</f>
        <v>12</v>
      </c>
      <c r="G29" s="28">
        <f>SUM('Sitio 1'!G29+'Sitio 2'!G29+'Sitio 3'!G29+'Sitio 4'!G29+'Sitio 5'!G29+'Sitio 6'!G29+'Sitio 7'!G29+'Sitio 8'!G29+'Sitio 9'!G29+'Sitio 10'!G29)</f>
        <v>12</v>
      </c>
      <c r="H29" s="28">
        <f>SUM('Sitio 1'!H29+'Sitio 2'!H29+'Sitio 3'!H29+'Sitio 4'!H29+'Sitio 5'!H29+'Sitio 6'!H29+'Sitio 7'!H29+'Sitio 8'!H29+'Sitio 9'!H29+'Sitio 10'!H29)</f>
        <v>10</v>
      </c>
      <c r="I29" s="28">
        <f>SUM('Sitio 1'!I29+'Sitio 2'!I29+'Sitio 3'!I29+'Sitio 4'!I29+'Sitio 5'!I29+'Sitio 6'!I29+'Sitio 7'!I29+'Sitio 8'!I29+'Sitio 9'!I29+'Sitio 10'!I29)</f>
        <v>10</v>
      </c>
      <c r="J29" s="28">
        <f>SUM('Sitio 1'!J29+'Sitio 2'!J29+'Sitio 3'!J29+'Sitio 4'!J29+'Sitio 5'!J29+'Sitio 6'!J29+'Sitio 7'!J29+'Sitio 8'!J29+'Sitio 9'!J29+'Sitio 10'!J29)</f>
        <v>12</v>
      </c>
      <c r="K29" s="28">
        <f>SUM('Sitio 1'!K29+'Sitio 2'!K29+'Sitio 3'!K29+'Sitio 4'!K29+'Sitio 5'!K29+'Sitio 6'!K29+'Sitio 7'!K29+'Sitio 8'!K29+'Sitio 9'!K29+'Sitio 10'!K29)</f>
        <v>12</v>
      </c>
      <c r="L29" s="28">
        <f>SUM('Sitio 1'!L29+'Sitio 2'!L29+'Sitio 3'!L29+'Sitio 4'!L29+'Sitio 5'!L29+'Sitio 6'!L29+'Sitio 7'!L29+'Sitio 8'!L29+'Sitio 9'!L29+'Sitio 10'!L29)</f>
        <v>10</v>
      </c>
      <c r="M29" s="28">
        <f>SUM('Sitio 1'!M29+'Sitio 2'!M29+'Sitio 3'!M29+'Sitio 4'!M29+'Sitio 5'!M29+'Sitio 6'!M29+'Sitio 7'!M29+'Sitio 8'!M29+'Sitio 9'!M29+'Sitio 10'!M29)</f>
        <v>10</v>
      </c>
      <c r="N29" s="28">
        <f>SUM('Sitio 1'!N29+'Sitio 2'!N29+'Sitio 3'!N29+'Sitio 4'!N29+'Sitio 5'!N29+'Sitio 6'!N29+'Sitio 7'!N29+'Sitio 8'!N29+'Sitio 9'!N29+'Sitio 10'!N29)</f>
        <v>10</v>
      </c>
      <c r="O29" s="28">
        <f>SUM('Sitio 1'!O29+'Sitio 2'!O29+'Sitio 3'!O29+'Sitio 4'!O29+'Sitio 5'!O29+'Sitio 6'!O29+'Sitio 7'!O29+'Sitio 8'!O29+'Sitio 9'!O29+'Sitio 10'!O29)</f>
        <v>10</v>
      </c>
      <c r="P29" s="29">
        <f t="shared" si="0"/>
        <v>132</v>
      </c>
      <c r="Q29" s="30">
        <f>SUM('Sitio 1'!Q29+'Sitio 2'!Q29+'Sitio 3'!Q29+'Sitio 4'!Q29+'Sitio 5'!Q29+'Sitio 6'!Q29+'Sitio 7'!Q29+'Sitio 8'!Q29+'Sitio 9'!Q29+'Sitio 10'!Q29)</f>
        <v>120</v>
      </c>
      <c r="R29" s="30">
        <f t="shared" si="1"/>
        <v>252</v>
      </c>
    </row>
    <row r="30" spans="1:18" ht="20.100000000000001" customHeight="1" x14ac:dyDescent="0.25">
      <c r="A30" s="47"/>
      <c r="B30" s="47"/>
      <c r="C30" s="27" t="s">
        <v>41</v>
      </c>
      <c r="D30" s="28">
        <f>SUM('Sitio 1'!D30+'Sitio 2'!D30+'Sitio 3'!D30+'Sitio 4'!D30+'Sitio 5'!D30+'Sitio 6'!D30+'Sitio 7'!D30+'Sitio 8'!D30+'Sitio 9'!D30+'Sitio 10'!D30)</f>
        <v>10</v>
      </c>
      <c r="E30" s="28">
        <f>SUM('Sitio 1'!E30+'Sitio 2'!E30+'Sitio 3'!E30+'Sitio 4'!E30+'Sitio 5'!E30+'Sitio 6'!E30+'Sitio 7'!E30+'Sitio 8'!E30+'Sitio 9'!E30+'Sitio 10'!E30)</f>
        <v>0</v>
      </c>
      <c r="F30" s="28">
        <f>SUM('Sitio 1'!F30+'Sitio 2'!F30+'Sitio 3'!F30+'Sitio 4'!F30+'Sitio 5'!F30+'Sitio 6'!F30+'Sitio 7'!F30+'Sitio 8'!F30+'Sitio 9'!F30+'Sitio 10'!F30)</f>
        <v>10</v>
      </c>
      <c r="G30" s="28">
        <f>SUM('Sitio 1'!G30+'Sitio 2'!G30+'Sitio 3'!G30+'Sitio 4'!G30+'Sitio 5'!G30+'Sitio 6'!G30+'Sitio 7'!G30+'Sitio 8'!G30+'Sitio 9'!G30+'Sitio 10'!G30)</f>
        <v>0</v>
      </c>
      <c r="H30" s="28">
        <f>SUM('Sitio 1'!H30+'Sitio 2'!H30+'Sitio 3'!H30+'Sitio 4'!H30+'Sitio 5'!H30+'Sitio 6'!H30+'Sitio 7'!H30+'Sitio 8'!H30+'Sitio 9'!H30+'Sitio 10'!H30)</f>
        <v>10</v>
      </c>
      <c r="I30" s="28">
        <f>SUM('Sitio 1'!I30+'Sitio 2'!I30+'Sitio 3'!I30+'Sitio 4'!I30+'Sitio 5'!I30+'Sitio 6'!I30+'Sitio 7'!I30+'Sitio 8'!I30+'Sitio 9'!I30+'Sitio 10'!I30)</f>
        <v>0</v>
      </c>
      <c r="J30" s="28">
        <f>SUM('Sitio 1'!J30+'Sitio 2'!J30+'Sitio 3'!J30+'Sitio 4'!J30+'Sitio 5'!J30+'Sitio 6'!J30+'Sitio 7'!J30+'Sitio 8'!J30+'Sitio 9'!J30+'Sitio 10'!J30)</f>
        <v>10</v>
      </c>
      <c r="K30" s="28">
        <f>SUM('Sitio 1'!K30+'Sitio 2'!K30+'Sitio 3'!K30+'Sitio 4'!K30+'Sitio 5'!K30+'Sitio 6'!K30+'Sitio 7'!K30+'Sitio 8'!K30+'Sitio 9'!K30+'Sitio 10'!K30)</f>
        <v>0</v>
      </c>
      <c r="L30" s="28">
        <f>SUM('Sitio 1'!L30+'Sitio 2'!L30+'Sitio 3'!L30+'Sitio 4'!L30+'Sitio 5'!L30+'Sitio 6'!L30+'Sitio 7'!L30+'Sitio 8'!L30+'Sitio 9'!L30+'Sitio 10'!L30)</f>
        <v>10</v>
      </c>
      <c r="M30" s="28">
        <f>SUM('Sitio 1'!M30+'Sitio 2'!M30+'Sitio 3'!M30+'Sitio 4'!M30+'Sitio 5'!M30+'Sitio 6'!M30+'Sitio 7'!M30+'Sitio 8'!M30+'Sitio 9'!M30+'Sitio 10'!M30)</f>
        <v>0</v>
      </c>
      <c r="N30" s="28">
        <f>SUM('Sitio 1'!N30+'Sitio 2'!N30+'Sitio 3'!N30+'Sitio 4'!N30+'Sitio 5'!N30+'Sitio 6'!N30+'Sitio 7'!N30+'Sitio 8'!N30+'Sitio 9'!N30+'Sitio 10'!N30)</f>
        <v>10</v>
      </c>
      <c r="O30" s="28">
        <f>SUM('Sitio 1'!O30+'Sitio 2'!O30+'Sitio 3'!O30+'Sitio 4'!O30+'Sitio 5'!O30+'Sitio 6'!O30+'Sitio 7'!O30+'Sitio 8'!O30+'Sitio 9'!O30+'Sitio 10'!O30)</f>
        <v>0</v>
      </c>
      <c r="P30" s="29">
        <f t="shared" si="0"/>
        <v>60</v>
      </c>
      <c r="Q30" s="30">
        <f>SUM('Sitio 1'!Q30+'Sitio 2'!Q30+'Sitio 3'!Q30+'Sitio 4'!Q30+'Sitio 5'!Q30+'Sitio 6'!Q30+'Sitio 7'!Q30+'Sitio 8'!Q30+'Sitio 9'!Q30+'Sitio 10'!Q30)</f>
        <v>60</v>
      </c>
      <c r="R30" s="30">
        <f t="shared" si="1"/>
        <v>120</v>
      </c>
    </row>
    <row r="31" spans="1:18" x14ac:dyDescent="0.25">
      <c r="A31" s="48"/>
      <c r="B31" s="48"/>
      <c r="C31" s="27" t="s">
        <v>42</v>
      </c>
      <c r="D31" s="28">
        <f>SUM('Sitio 1'!D31+'Sitio 2'!D31+'Sitio 3'!D31+'Sitio 4'!D31+'Sitio 5'!D31+'Sitio 6'!D31+'Sitio 7'!D31+'Sitio 8'!D31+'Sitio 9'!D31+'Sitio 10'!D31)</f>
        <v>10</v>
      </c>
      <c r="E31" s="28">
        <f>SUM('Sitio 1'!E31+'Sitio 2'!E31+'Sitio 3'!E31+'Sitio 4'!E31+'Sitio 5'!E31+'Sitio 6'!E31+'Sitio 7'!E31+'Sitio 8'!E31+'Sitio 9'!E31+'Sitio 10'!E31)</f>
        <v>0</v>
      </c>
      <c r="F31" s="28">
        <f>SUM('Sitio 1'!F31+'Sitio 2'!F31+'Sitio 3'!F31+'Sitio 4'!F31+'Sitio 5'!F31+'Sitio 6'!F31+'Sitio 7'!F31+'Sitio 8'!F31+'Sitio 9'!F31+'Sitio 10'!F31)</f>
        <v>0</v>
      </c>
      <c r="G31" s="28">
        <f>SUM('Sitio 1'!G31+'Sitio 2'!G31+'Sitio 3'!G31+'Sitio 4'!G31+'Sitio 5'!G31+'Sitio 6'!G31+'Sitio 7'!G31+'Sitio 8'!G31+'Sitio 9'!G31+'Sitio 10'!G31)</f>
        <v>0</v>
      </c>
      <c r="H31" s="28">
        <f>SUM('Sitio 1'!H31+'Sitio 2'!H31+'Sitio 3'!H31+'Sitio 4'!H31+'Sitio 5'!H31+'Sitio 6'!H31+'Sitio 7'!H31+'Sitio 8'!H31+'Sitio 9'!H31+'Sitio 10'!H31)</f>
        <v>0</v>
      </c>
      <c r="I31" s="28">
        <f>SUM('Sitio 1'!I31+'Sitio 2'!I31+'Sitio 3'!I31+'Sitio 4'!I31+'Sitio 5'!I31+'Sitio 6'!I31+'Sitio 7'!I31+'Sitio 8'!I31+'Sitio 9'!I31+'Sitio 10'!I31)</f>
        <v>0</v>
      </c>
      <c r="J31" s="28">
        <f>SUM('Sitio 1'!J31+'Sitio 2'!J31+'Sitio 3'!J31+'Sitio 4'!J31+'Sitio 5'!J31+'Sitio 6'!J31+'Sitio 7'!J31+'Sitio 8'!J31+'Sitio 9'!J31+'Sitio 10'!J31)</f>
        <v>10</v>
      </c>
      <c r="K31" s="28">
        <f>SUM('Sitio 1'!K31+'Sitio 2'!K31+'Sitio 3'!K31+'Sitio 4'!K31+'Sitio 5'!K31+'Sitio 6'!K31+'Sitio 7'!K31+'Sitio 8'!K31+'Sitio 9'!K31+'Sitio 10'!K31)</f>
        <v>0</v>
      </c>
      <c r="L31" s="28">
        <f>SUM('Sitio 1'!L31+'Sitio 2'!L31+'Sitio 3'!L31+'Sitio 4'!L31+'Sitio 5'!L31+'Sitio 6'!L31+'Sitio 7'!L31+'Sitio 8'!L31+'Sitio 9'!L31+'Sitio 10'!L31)</f>
        <v>0</v>
      </c>
      <c r="M31" s="28">
        <f>SUM('Sitio 1'!M31+'Sitio 2'!M31+'Sitio 3'!M31+'Sitio 4'!M31+'Sitio 5'!M31+'Sitio 6'!M31+'Sitio 7'!M31+'Sitio 8'!M31+'Sitio 9'!M31+'Sitio 10'!M31)</f>
        <v>0</v>
      </c>
      <c r="N31" s="28">
        <f>SUM('Sitio 1'!N31+'Sitio 2'!N31+'Sitio 3'!N31+'Sitio 4'!N31+'Sitio 5'!N31+'Sitio 6'!N31+'Sitio 7'!N31+'Sitio 8'!N31+'Sitio 9'!N31+'Sitio 10'!N31)</f>
        <v>10</v>
      </c>
      <c r="O31" s="28">
        <f>SUM('Sitio 1'!O31+'Sitio 2'!O31+'Sitio 3'!O31+'Sitio 4'!O31+'Sitio 5'!O31+'Sitio 6'!O31+'Sitio 7'!O31+'Sitio 8'!O31+'Sitio 9'!O31+'Sitio 10'!O31)</f>
        <v>0</v>
      </c>
      <c r="P31" s="29">
        <f t="shared" si="0"/>
        <v>30</v>
      </c>
      <c r="Q31" s="30">
        <f>SUM('Sitio 1'!Q31+'Sitio 2'!Q31+'Sitio 3'!Q31+'Sitio 4'!Q31+'Sitio 5'!Q31+'Sitio 6'!Q31+'Sitio 7'!Q31+'Sitio 8'!Q31+'Sitio 9'!Q31+'Sitio 10'!Q31)</f>
        <v>30</v>
      </c>
      <c r="R31" s="30">
        <f t="shared" si="1"/>
        <v>60</v>
      </c>
    </row>
  </sheetData>
  <sheetProtection formatCells="0" formatColumns="0" formatRows="0" insertColumns="0" insertRows="0" insertHyperlinks="0" deleteColumns="0" deleteRows="0" sort="0" autoFilter="0" pivotTables="0"/>
  <mergeCells count="9">
    <mergeCell ref="F2:K2"/>
    <mergeCell ref="L2:N2"/>
    <mergeCell ref="O2:R2"/>
    <mergeCell ref="A1:R1"/>
    <mergeCell ref="B15:B31"/>
    <mergeCell ref="A3:A31"/>
    <mergeCell ref="B3:B14"/>
    <mergeCell ref="A2:B2"/>
    <mergeCell ref="D2:E2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59" orientation="landscape" r:id="rId1"/>
  <ignoredErrors>
    <ignoredError sqref="D4:O8 D15:P22 R4:R14 R15:R30 D24:P30 D10:O14 E9:O9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31"/>
  <sheetViews>
    <sheetView showGridLines="0" topLeftCell="B1" zoomScale="85" zoomScaleNormal="85" zoomScaleSheetLayoutView="80" zoomScalePageLayoutView="90" workbookViewId="0">
      <selection activeCell="C4" sqref="C4"/>
    </sheetView>
  </sheetViews>
  <sheetFormatPr baseColWidth="10" defaultColWidth="9.140625" defaultRowHeight="15" x14ac:dyDescent="0.25"/>
  <cols>
    <col min="1" max="1" width="6.5703125" style="19" bestFit="1" customWidth="1"/>
    <col min="2" max="2" width="6.7109375" style="19" bestFit="1" customWidth="1"/>
    <col min="3" max="3" width="52.5703125" style="19" bestFit="1" customWidth="1"/>
    <col min="4" max="14" width="10.140625" style="19" customWidth="1"/>
    <col min="15" max="15" width="10.28515625" style="19" customWidth="1"/>
    <col min="16" max="16" width="10.140625" style="19" customWidth="1"/>
    <col min="17" max="17" width="14.7109375" style="19" customWidth="1"/>
    <col min="18" max="18" width="14.5703125" style="19" customWidth="1"/>
    <col min="19" max="16384" width="9.140625" style="19"/>
  </cols>
  <sheetData>
    <row r="1" spans="1:18" ht="33.75" x14ac:dyDescent="0.25">
      <c r="A1" s="43" t="s">
        <v>63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5"/>
    </row>
    <row r="2" spans="1:18" ht="33.75" customHeight="1" x14ac:dyDescent="0.25">
      <c r="A2" s="42" t="s">
        <v>64</v>
      </c>
      <c r="B2" s="42"/>
      <c r="C2" s="24"/>
      <c r="D2" s="49" t="s">
        <v>65</v>
      </c>
      <c r="E2" s="49"/>
      <c r="F2" s="41"/>
      <c r="G2" s="41"/>
      <c r="H2" s="41"/>
      <c r="I2" s="41"/>
      <c r="J2" s="41"/>
      <c r="K2" s="41"/>
      <c r="L2" s="42" t="s">
        <v>66</v>
      </c>
      <c r="M2" s="42"/>
      <c r="N2" s="42"/>
      <c r="O2" s="41"/>
      <c r="P2" s="41"/>
      <c r="Q2" s="41"/>
      <c r="R2" s="41"/>
    </row>
    <row r="3" spans="1:18" ht="34.5" customHeight="1" x14ac:dyDescent="0.25">
      <c r="A3" s="50" t="s">
        <v>55</v>
      </c>
      <c r="B3" s="50" t="s">
        <v>68</v>
      </c>
      <c r="C3" s="32" t="s">
        <v>67</v>
      </c>
      <c r="D3" s="32" t="s">
        <v>56</v>
      </c>
      <c r="E3" s="32" t="s">
        <v>11</v>
      </c>
      <c r="F3" s="32" t="s">
        <v>10</v>
      </c>
      <c r="G3" s="32" t="s">
        <v>57</v>
      </c>
      <c r="H3" s="32" t="s">
        <v>8</v>
      </c>
      <c r="I3" s="32" t="s">
        <v>7</v>
      </c>
      <c r="J3" s="32" t="s">
        <v>6</v>
      </c>
      <c r="K3" s="32" t="s">
        <v>58</v>
      </c>
      <c r="L3" s="32" t="s">
        <v>4</v>
      </c>
      <c r="M3" s="32" t="s">
        <v>3</v>
      </c>
      <c r="N3" s="32" t="s">
        <v>2</v>
      </c>
      <c r="O3" s="32" t="s">
        <v>59</v>
      </c>
      <c r="P3" s="35" t="s">
        <v>60</v>
      </c>
      <c r="Q3" s="20" t="s">
        <v>61</v>
      </c>
      <c r="R3" s="20" t="s">
        <v>62</v>
      </c>
    </row>
    <row r="4" spans="1:18" ht="20.100000000000001" customHeight="1" x14ac:dyDescent="0.25">
      <c r="A4" s="50"/>
      <c r="B4" s="50"/>
      <c r="C4" s="13" t="s">
        <v>70</v>
      </c>
      <c r="D4" s="21">
        <v>1</v>
      </c>
      <c r="E4" s="21">
        <v>1</v>
      </c>
      <c r="F4" s="22">
        <v>1</v>
      </c>
      <c r="G4" s="22">
        <v>2</v>
      </c>
      <c r="H4" s="22">
        <v>1</v>
      </c>
      <c r="I4" s="22">
        <v>2</v>
      </c>
      <c r="J4" s="22">
        <v>6</v>
      </c>
      <c r="K4" s="22">
        <v>3</v>
      </c>
      <c r="L4" s="22">
        <v>1</v>
      </c>
      <c r="M4" s="22">
        <v>8</v>
      </c>
      <c r="N4" s="22">
        <v>2</v>
      </c>
      <c r="O4" s="22">
        <v>1</v>
      </c>
      <c r="P4" s="22">
        <f>SUM(D4:O4)</f>
        <v>29</v>
      </c>
      <c r="Q4" s="22">
        <v>10</v>
      </c>
      <c r="R4" s="22">
        <f>SUM(P4:Q4)</f>
        <v>39</v>
      </c>
    </row>
    <row r="5" spans="1:18" ht="20.100000000000001" customHeight="1" x14ac:dyDescent="0.25">
      <c r="A5" s="50"/>
      <c r="B5" s="50"/>
      <c r="C5" s="13" t="s">
        <v>71</v>
      </c>
      <c r="D5" s="21">
        <v>1</v>
      </c>
      <c r="E5" s="21">
        <v>0</v>
      </c>
      <c r="F5" s="22">
        <v>1</v>
      </c>
      <c r="G5" s="22">
        <v>0</v>
      </c>
      <c r="H5" s="22">
        <v>0</v>
      </c>
      <c r="I5" s="22">
        <v>1</v>
      </c>
      <c r="J5" s="22">
        <v>1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f>SUM(D5:O5)</f>
        <v>4</v>
      </c>
      <c r="Q5" s="22">
        <v>0</v>
      </c>
      <c r="R5" s="22">
        <f t="shared" ref="R5:R14" si="0">SUM(P5:Q5)</f>
        <v>4</v>
      </c>
    </row>
    <row r="6" spans="1:18" ht="20.100000000000001" customHeight="1" x14ac:dyDescent="0.25">
      <c r="A6" s="50"/>
      <c r="B6" s="50"/>
      <c r="C6" s="13" t="s">
        <v>72</v>
      </c>
      <c r="D6" s="22">
        <v>0</v>
      </c>
      <c r="E6" s="22">
        <v>1</v>
      </c>
      <c r="F6" s="22">
        <v>0</v>
      </c>
      <c r="G6" s="22">
        <v>1</v>
      </c>
      <c r="H6" s="22">
        <v>0</v>
      </c>
      <c r="I6" s="22">
        <v>1</v>
      </c>
      <c r="J6" s="22">
        <v>1</v>
      </c>
      <c r="K6" s="22">
        <v>0</v>
      </c>
      <c r="L6" s="22">
        <v>1</v>
      </c>
      <c r="M6" s="22">
        <v>0</v>
      </c>
      <c r="N6" s="22">
        <v>1</v>
      </c>
      <c r="O6" s="22">
        <v>0</v>
      </c>
      <c r="P6" s="22">
        <f>SUM(D6:O6)</f>
        <v>6</v>
      </c>
      <c r="Q6" s="22">
        <v>0</v>
      </c>
      <c r="R6" s="22">
        <f t="shared" si="0"/>
        <v>6</v>
      </c>
    </row>
    <row r="7" spans="1:18" ht="20.100000000000001" customHeight="1" x14ac:dyDescent="0.25">
      <c r="A7" s="50"/>
      <c r="B7" s="50"/>
      <c r="C7" s="13" t="s">
        <v>73</v>
      </c>
      <c r="D7" s="22">
        <v>1</v>
      </c>
      <c r="E7" s="22">
        <v>0</v>
      </c>
      <c r="F7" s="22">
        <v>0</v>
      </c>
      <c r="G7" s="22">
        <v>1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f t="shared" ref="P7:P14" si="1">SUM(D7:O7)</f>
        <v>2</v>
      </c>
      <c r="Q7" s="22">
        <v>0</v>
      </c>
      <c r="R7" s="22">
        <f t="shared" si="0"/>
        <v>2</v>
      </c>
    </row>
    <row r="8" spans="1:18" ht="20.100000000000001" customHeight="1" x14ac:dyDescent="0.25">
      <c r="A8" s="50"/>
      <c r="B8" s="50"/>
      <c r="C8" s="13" t="s">
        <v>74</v>
      </c>
      <c r="D8" s="22">
        <v>1</v>
      </c>
      <c r="E8" s="22">
        <v>0</v>
      </c>
      <c r="F8" s="22">
        <v>1</v>
      </c>
      <c r="G8" s="22">
        <v>1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f t="shared" si="1"/>
        <v>3</v>
      </c>
      <c r="Q8" s="22"/>
      <c r="R8" s="22">
        <f t="shared" si="0"/>
        <v>3</v>
      </c>
    </row>
    <row r="9" spans="1:18" ht="20.100000000000001" customHeight="1" x14ac:dyDescent="0.25">
      <c r="A9" s="50"/>
      <c r="B9" s="50"/>
      <c r="C9" s="13" t="s">
        <v>75</v>
      </c>
      <c r="D9" s="21">
        <v>1</v>
      </c>
      <c r="E9" s="21">
        <v>0</v>
      </c>
      <c r="F9" s="21">
        <v>1</v>
      </c>
      <c r="G9" s="21">
        <v>1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2">
        <f t="shared" si="1"/>
        <v>3</v>
      </c>
      <c r="Q9" s="22">
        <v>0</v>
      </c>
      <c r="R9" s="22">
        <f t="shared" si="0"/>
        <v>3</v>
      </c>
    </row>
    <row r="10" spans="1:18" ht="20.100000000000001" customHeight="1" x14ac:dyDescent="0.25">
      <c r="A10" s="50"/>
      <c r="B10" s="50"/>
      <c r="C10" s="33" t="s">
        <v>76</v>
      </c>
      <c r="D10" s="22">
        <v>0</v>
      </c>
      <c r="E10" s="22">
        <v>1</v>
      </c>
      <c r="F10" s="22">
        <v>1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f t="shared" si="1"/>
        <v>2</v>
      </c>
      <c r="Q10" s="22">
        <v>0</v>
      </c>
      <c r="R10" s="22">
        <f t="shared" si="0"/>
        <v>2</v>
      </c>
    </row>
    <row r="11" spans="1:18" ht="20.100000000000001" customHeight="1" x14ac:dyDescent="0.25">
      <c r="A11" s="50"/>
      <c r="B11" s="50"/>
      <c r="C11" s="13" t="s">
        <v>77</v>
      </c>
      <c r="D11" s="21">
        <v>0</v>
      </c>
      <c r="E11" s="21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f t="shared" si="1"/>
        <v>0</v>
      </c>
      <c r="Q11" s="22">
        <v>0</v>
      </c>
      <c r="R11" s="22">
        <f t="shared" si="0"/>
        <v>0</v>
      </c>
    </row>
    <row r="12" spans="1:18" ht="20.100000000000001" customHeight="1" x14ac:dyDescent="0.25">
      <c r="A12" s="50"/>
      <c r="B12" s="50"/>
      <c r="C12" s="13" t="s">
        <v>78</v>
      </c>
      <c r="D12" s="22">
        <v>0</v>
      </c>
      <c r="E12" s="22">
        <v>0</v>
      </c>
      <c r="F12" s="22">
        <v>0</v>
      </c>
      <c r="G12" s="22">
        <v>1</v>
      </c>
      <c r="H12" s="22">
        <v>0</v>
      </c>
      <c r="I12" s="22">
        <v>0</v>
      </c>
      <c r="J12" s="22">
        <v>0</v>
      </c>
      <c r="K12" s="22">
        <v>0</v>
      </c>
      <c r="L12" s="22">
        <v>1</v>
      </c>
      <c r="M12" s="22">
        <v>0</v>
      </c>
      <c r="N12" s="22">
        <v>0</v>
      </c>
      <c r="O12" s="22">
        <v>0</v>
      </c>
      <c r="P12" s="22">
        <f t="shared" si="1"/>
        <v>2</v>
      </c>
      <c r="Q12" s="22">
        <v>2</v>
      </c>
      <c r="R12" s="22">
        <f t="shared" si="0"/>
        <v>4</v>
      </c>
    </row>
    <row r="13" spans="1:18" ht="20.100000000000001" customHeight="1" x14ac:dyDescent="0.25">
      <c r="A13" s="50"/>
      <c r="B13" s="50"/>
      <c r="C13" s="13" t="s">
        <v>79</v>
      </c>
      <c r="D13" s="22">
        <v>2</v>
      </c>
      <c r="E13" s="22">
        <v>5</v>
      </c>
      <c r="F13" s="22">
        <v>3</v>
      </c>
      <c r="G13" s="22">
        <v>4</v>
      </c>
      <c r="H13" s="22">
        <v>7</v>
      </c>
      <c r="I13" s="22">
        <v>1</v>
      </c>
      <c r="J13" s="22">
        <v>3</v>
      </c>
      <c r="K13" s="22">
        <v>6</v>
      </c>
      <c r="L13" s="22">
        <v>9</v>
      </c>
      <c r="M13" s="22">
        <v>4</v>
      </c>
      <c r="N13" s="22">
        <v>2</v>
      </c>
      <c r="O13" s="22">
        <v>1</v>
      </c>
      <c r="P13" s="22">
        <f t="shared" si="1"/>
        <v>47</v>
      </c>
      <c r="Q13" s="22">
        <v>260</v>
      </c>
      <c r="R13" s="22">
        <f t="shared" si="0"/>
        <v>307</v>
      </c>
    </row>
    <row r="14" spans="1:18" ht="20.100000000000001" customHeight="1" x14ac:dyDescent="0.25">
      <c r="A14" s="50"/>
      <c r="B14" s="50"/>
      <c r="C14" s="13" t="s">
        <v>80</v>
      </c>
      <c r="D14" s="22">
        <v>2</v>
      </c>
      <c r="E14" s="22">
        <v>5</v>
      </c>
      <c r="F14" s="22">
        <v>3</v>
      </c>
      <c r="G14" s="22">
        <v>4</v>
      </c>
      <c r="H14" s="22">
        <v>7</v>
      </c>
      <c r="I14" s="22">
        <v>1</v>
      </c>
      <c r="J14" s="22">
        <v>3</v>
      </c>
      <c r="K14" s="22">
        <v>6</v>
      </c>
      <c r="L14" s="22">
        <v>9</v>
      </c>
      <c r="M14" s="22">
        <v>4</v>
      </c>
      <c r="N14" s="22">
        <v>2</v>
      </c>
      <c r="O14" s="22">
        <v>1</v>
      </c>
      <c r="P14" s="22">
        <f t="shared" si="1"/>
        <v>47</v>
      </c>
      <c r="Q14" s="22">
        <v>250</v>
      </c>
      <c r="R14" s="22">
        <f t="shared" si="0"/>
        <v>297</v>
      </c>
    </row>
    <row r="15" spans="1:18" ht="20.100000000000001" customHeight="1" x14ac:dyDescent="0.25">
      <c r="A15" s="50"/>
      <c r="B15" s="50" t="s">
        <v>69</v>
      </c>
      <c r="C15" s="13" t="s">
        <v>81</v>
      </c>
      <c r="D15" s="22">
        <v>25000</v>
      </c>
      <c r="E15" s="22">
        <v>35000</v>
      </c>
      <c r="F15" s="22">
        <v>45000</v>
      </c>
      <c r="G15" s="22">
        <v>55000</v>
      </c>
      <c r="H15" s="22">
        <v>65000</v>
      </c>
      <c r="I15" s="22">
        <v>75000</v>
      </c>
      <c r="J15" s="22">
        <v>85000</v>
      </c>
      <c r="K15" s="22">
        <v>95000</v>
      </c>
      <c r="L15" s="22">
        <v>100000</v>
      </c>
      <c r="M15" s="22">
        <v>150000</v>
      </c>
      <c r="N15" s="22">
        <v>200000</v>
      </c>
      <c r="O15" s="22">
        <v>250000</v>
      </c>
      <c r="P15" s="23">
        <f>IFERROR(SUM(D15:O15),"")</f>
        <v>1180000</v>
      </c>
      <c r="Q15" s="23">
        <v>1150000</v>
      </c>
      <c r="R15" s="23">
        <f>SUM(P15:Q15)</f>
        <v>2330000</v>
      </c>
    </row>
    <row r="16" spans="1:18" ht="20.100000000000001" customHeight="1" x14ac:dyDescent="0.25">
      <c r="A16" s="50"/>
      <c r="B16" s="50"/>
      <c r="C16" s="13" t="s">
        <v>82</v>
      </c>
      <c r="D16" s="22">
        <v>25000</v>
      </c>
      <c r="E16" s="22">
        <v>35000</v>
      </c>
      <c r="F16" s="22">
        <v>45000</v>
      </c>
      <c r="G16" s="22">
        <v>55000</v>
      </c>
      <c r="H16" s="22">
        <v>65000</v>
      </c>
      <c r="I16" s="22">
        <v>75000</v>
      </c>
      <c r="J16" s="22">
        <v>85000</v>
      </c>
      <c r="K16" s="22">
        <v>95000</v>
      </c>
      <c r="L16" s="22">
        <v>100000</v>
      </c>
      <c r="M16" s="22">
        <v>150000</v>
      </c>
      <c r="N16" s="22">
        <v>200000</v>
      </c>
      <c r="O16" s="22">
        <v>250000</v>
      </c>
      <c r="P16" s="23">
        <f>IFERROR(SUM(D16:O16),"")</f>
        <v>1180000</v>
      </c>
      <c r="Q16" s="23">
        <v>1150000</v>
      </c>
      <c r="R16" s="23">
        <f t="shared" ref="R16:R23" si="2">SUM(P16:Q16)</f>
        <v>2330000</v>
      </c>
    </row>
    <row r="17" spans="1:18" ht="20.100000000000001" customHeight="1" x14ac:dyDescent="0.25">
      <c r="A17" s="50"/>
      <c r="B17" s="50"/>
      <c r="C17" s="13" t="s">
        <v>83</v>
      </c>
      <c r="D17" s="22">
        <v>250</v>
      </c>
      <c r="E17" s="22">
        <v>200</v>
      </c>
      <c r="F17" s="22">
        <v>250</v>
      </c>
      <c r="G17" s="22">
        <v>250</v>
      </c>
      <c r="H17" s="22">
        <v>250</v>
      </c>
      <c r="I17" s="22">
        <v>220</v>
      </c>
      <c r="J17" s="22">
        <v>210</v>
      </c>
      <c r="K17" s="22">
        <v>205</v>
      </c>
      <c r="L17" s="22">
        <v>195</v>
      </c>
      <c r="M17" s="22">
        <v>200</v>
      </c>
      <c r="N17" s="22">
        <v>225</v>
      </c>
      <c r="O17" s="22">
        <v>226</v>
      </c>
      <c r="P17" s="23">
        <f>IFERROR(AVERAGE(D17:O17),"")</f>
        <v>223.41666666666666</v>
      </c>
      <c r="Q17" s="23">
        <v>250</v>
      </c>
      <c r="R17" s="23">
        <f t="shared" si="2"/>
        <v>473.41666666666663</v>
      </c>
    </row>
    <row r="18" spans="1:18" ht="20.100000000000001" customHeight="1" x14ac:dyDescent="0.25">
      <c r="A18" s="50"/>
      <c r="B18" s="50"/>
      <c r="C18" s="36" t="s">
        <v>31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2</v>
      </c>
      <c r="J18" s="22">
        <v>1</v>
      </c>
      <c r="K18" s="22">
        <v>2</v>
      </c>
      <c r="L18" s="22">
        <v>0</v>
      </c>
      <c r="M18" s="22">
        <v>1</v>
      </c>
      <c r="N18" s="22">
        <v>2</v>
      </c>
      <c r="O18" s="22">
        <v>1</v>
      </c>
      <c r="P18" s="22">
        <f>SUM(D18:O18)</f>
        <v>9</v>
      </c>
      <c r="Q18" s="22">
        <v>10</v>
      </c>
      <c r="R18" s="23">
        <f t="shared" si="2"/>
        <v>19</v>
      </c>
    </row>
    <row r="19" spans="1:18" ht="20.100000000000001" customHeight="1" x14ac:dyDescent="0.25">
      <c r="A19" s="50"/>
      <c r="B19" s="50"/>
      <c r="C19" s="36" t="s">
        <v>32</v>
      </c>
      <c r="D19" s="22">
        <v>2</v>
      </c>
      <c r="E19" s="22">
        <v>5</v>
      </c>
      <c r="F19" s="22">
        <v>3</v>
      </c>
      <c r="G19" s="22">
        <v>4</v>
      </c>
      <c r="H19" s="22">
        <v>7</v>
      </c>
      <c r="I19" s="22">
        <v>1</v>
      </c>
      <c r="J19" s="22">
        <v>3</v>
      </c>
      <c r="K19" s="22">
        <v>6</v>
      </c>
      <c r="L19" s="22">
        <v>9</v>
      </c>
      <c r="M19" s="22">
        <v>4</v>
      </c>
      <c r="N19" s="22">
        <v>2</v>
      </c>
      <c r="O19" s="22">
        <v>1</v>
      </c>
      <c r="P19" s="22">
        <f>SUM(D19:O19)</f>
        <v>47</v>
      </c>
      <c r="Q19" s="22">
        <v>50</v>
      </c>
      <c r="R19" s="23">
        <f t="shared" si="2"/>
        <v>97</v>
      </c>
    </row>
    <row r="20" spans="1:18" ht="20.100000000000001" customHeight="1" x14ac:dyDescent="0.25">
      <c r="A20" s="50"/>
      <c r="B20" s="50"/>
      <c r="C20" s="36" t="s">
        <v>33</v>
      </c>
      <c r="D20" s="22">
        <v>2</v>
      </c>
      <c r="E20" s="22">
        <v>5</v>
      </c>
      <c r="F20" s="22">
        <v>3</v>
      </c>
      <c r="G20" s="22">
        <v>4</v>
      </c>
      <c r="H20" s="22">
        <v>7</v>
      </c>
      <c r="I20" s="22">
        <v>1</v>
      </c>
      <c r="J20" s="22">
        <v>3</v>
      </c>
      <c r="K20" s="22">
        <v>6</v>
      </c>
      <c r="L20" s="22">
        <v>9</v>
      </c>
      <c r="M20" s="22">
        <v>4</v>
      </c>
      <c r="N20" s="22">
        <v>2</v>
      </c>
      <c r="O20" s="22">
        <v>1</v>
      </c>
      <c r="P20" s="22">
        <f t="shared" ref="P20:P24" si="3">SUM(D20:O20)</f>
        <v>47</v>
      </c>
      <c r="Q20" s="22">
        <v>50</v>
      </c>
      <c r="R20" s="23">
        <f t="shared" si="2"/>
        <v>97</v>
      </c>
    </row>
    <row r="21" spans="1:18" ht="20.100000000000001" customHeight="1" x14ac:dyDescent="0.25">
      <c r="A21" s="50"/>
      <c r="B21" s="50"/>
      <c r="C21" s="36" t="s">
        <v>34</v>
      </c>
      <c r="D21" s="34">
        <v>4</v>
      </c>
      <c r="E21" s="22">
        <v>4</v>
      </c>
      <c r="F21" s="22">
        <v>4</v>
      </c>
      <c r="G21" s="22">
        <v>4</v>
      </c>
      <c r="H21" s="22">
        <v>4</v>
      </c>
      <c r="I21" s="22">
        <v>4</v>
      </c>
      <c r="J21" s="22">
        <v>4</v>
      </c>
      <c r="K21" s="22">
        <v>4</v>
      </c>
      <c r="L21" s="22">
        <v>4</v>
      </c>
      <c r="M21" s="22">
        <v>4</v>
      </c>
      <c r="N21" s="22">
        <v>4</v>
      </c>
      <c r="O21" s="22">
        <v>4</v>
      </c>
      <c r="P21" s="22">
        <f t="shared" si="3"/>
        <v>48</v>
      </c>
      <c r="Q21" s="22">
        <v>16</v>
      </c>
      <c r="R21" s="23">
        <f t="shared" si="2"/>
        <v>64</v>
      </c>
    </row>
    <row r="22" spans="1:18" ht="20.100000000000001" customHeight="1" x14ac:dyDescent="0.25">
      <c r="A22" s="50"/>
      <c r="B22" s="50"/>
      <c r="C22" s="36" t="s">
        <v>35</v>
      </c>
      <c r="D22" s="22">
        <v>2</v>
      </c>
      <c r="E22" s="22">
        <v>2</v>
      </c>
      <c r="F22" s="22">
        <v>2</v>
      </c>
      <c r="G22" s="22">
        <v>2</v>
      </c>
      <c r="H22" s="22">
        <v>2</v>
      </c>
      <c r="I22" s="22">
        <v>2</v>
      </c>
      <c r="J22" s="22">
        <v>2</v>
      </c>
      <c r="K22" s="22">
        <v>2</v>
      </c>
      <c r="L22" s="22">
        <v>2</v>
      </c>
      <c r="M22" s="22">
        <v>2</v>
      </c>
      <c r="N22" s="22">
        <v>2</v>
      </c>
      <c r="O22" s="22">
        <v>2</v>
      </c>
      <c r="P22" s="22">
        <f t="shared" si="3"/>
        <v>24</v>
      </c>
      <c r="Q22" s="22">
        <v>24</v>
      </c>
      <c r="R22" s="23">
        <f t="shared" si="2"/>
        <v>48</v>
      </c>
    </row>
    <row r="23" spans="1:18" ht="20.100000000000001" customHeight="1" x14ac:dyDescent="0.25">
      <c r="A23" s="50"/>
      <c r="B23" s="50"/>
      <c r="C23" s="36" t="s">
        <v>49</v>
      </c>
      <c r="D23" s="21">
        <v>20</v>
      </c>
      <c r="E23" s="21">
        <v>30</v>
      </c>
      <c r="F23" s="22">
        <v>30</v>
      </c>
      <c r="G23" s="22">
        <v>30</v>
      </c>
      <c r="H23" s="22">
        <v>30</v>
      </c>
      <c r="I23" s="22">
        <v>30</v>
      </c>
      <c r="J23" s="22">
        <v>30</v>
      </c>
      <c r="K23" s="22">
        <v>30</v>
      </c>
      <c r="L23" s="22">
        <v>30</v>
      </c>
      <c r="M23" s="22">
        <v>30</v>
      </c>
      <c r="N23" s="22">
        <v>30</v>
      </c>
      <c r="O23" s="22">
        <v>30</v>
      </c>
      <c r="P23" s="22">
        <f t="shared" si="3"/>
        <v>350</v>
      </c>
      <c r="Q23" s="22">
        <v>210</v>
      </c>
      <c r="R23" s="23">
        <f t="shared" si="2"/>
        <v>560</v>
      </c>
    </row>
    <row r="24" spans="1:18" ht="20.100000000000001" customHeight="1" x14ac:dyDescent="0.25">
      <c r="A24" s="50"/>
      <c r="B24" s="50"/>
      <c r="C24" s="36" t="s">
        <v>36</v>
      </c>
      <c r="D24" s="21">
        <v>4</v>
      </c>
      <c r="E24" s="21">
        <v>4</v>
      </c>
      <c r="F24" s="22">
        <v>4</v>
      </c>
      <c r="G24" s="22">
        <v>4</v>
      </c>
      <c r="H24" s="22">
        <v>4</v>
      </c>
      <c r="I24" s="22">
        <v>4</v>
      </c>
      <c r="J24" s="22">
        <v>4</v>
      </c>
      <c r="K24" s="22">
        <v>4</v>
      </c>
      <c r="L24" s="22">
        <v>4</v>
      </c>
      <c r="M24" s="22">
        <v>4</v>
      </c>
      <c r="N24" s="22">
        <v>4</v>
      </c>
      <c r="O24" s="22">
        <v>4</v>
      </c>
      <c r="P24" s="22">
        <f t="shared" si="3"/>
        <v>48</v>
      </c>
      <c r="Q24" s="22">
        <v>48</v>
      </c>
      <c r="R24" s="22">
        <f>SUM(P24:Q24)</f>
        <v>96</v>
      </c>
    </row>
    <row r="25" spans="1:18" ht="20.100000000000001" customHeight="1" x14ac:dyDescent="0.25">
      <c r="A25" s="50"/>
      <c r="B25" s="50"/>
      <c r="C25" s="36" t="s">
        <v>37</v>
      </c>
      <c r="D25" s="21">
        <v>1</v>
      </c>
      <c r="E25" s="21">
        <v>1</v>
      </c>
      <c r="F25" s="22">
        <v>1</v>
      </c>
      <c r="G25" s="22">
        <v>1</v>
      </c>
      <c r="H25" s="22">
        <v>1</v>
      </c>
      <c r="I25" s="22">
        <v>1</v>
      </c>
      <c r="J25" s="22">
        <v>1</v>
      </c>
      <c r="K25" s="22">
        <v>1</v>
      </c>
      <c r="L25" s="22">
        <v>1</v>
      </c>
      <c r="M25" s="22">
        <v>1</v>
      </c>
      <c r="N25" s="22">
        <v>1</v>
      </c>
      <c r="O25" s="22">
        <v>1</v>
      </c>
      <c r="P25" s="22">
        <f>SUM(D25:O25)</f>
        <v>12</v>
      </c>
      <c r="Q25" s="22">
        <v>12</v>
      </c>
      <c r="R25" s="22">
        <f t="shared" ref="R25:R31" si="4">SUM(P25:Q25)</f>
        <v>24</v>
      </c>
    </row>
    <row r="26" spans="1:18" ht="20.100000000000001" customHeight="1" x14ac:dyDescent="0.25">
      <c r="A26" s="50"/>
      <c r="B26" s="50"/>
      <c r="C26" s="36" t="s">
        <v>38</v>
      </c>
      <c r="D26" s="21">
        <v>20</v>
      </c>
      <c r="E26" s="21">
        <v>20</v>
      </c>
      <c r="F26" s="22">
        <v>20</v>
      </c>
      <c r="G26" s="22">
        <v>20</v>
      </c>
      <c r="H26" s="22">
        <v>10</v>
      </c>
      <c r="I26" s="22">
        <v>5</v>
      </c>
      <c r="J26" s="22">
        <v>10</v>
      </c>
      <c r="K26" s="22">
        <v>22</v>
      </c>
      <c r="L26" s="22">
        <v>30</v>
      </c>
      <c r="M26" s="22">
        <v>10</v>
      </c>
      <c r="N26" s="22">
        <v>5</v>
      </c>
      <c r="O26" s="22">
        <v>10</v>
      </c>
      <c r="P26" s="22">
        <f t="shared" ref="P26:P31" si="5">SUM(D26:O26)</f>
        <v>182</v>
      </c>
      <c r="Q26" s="22">
        <v>200</v>
      </c>
      <c r="R26" s="22">
        <f t="shared" si="4"/>
        <v>382</v>
      </c>
    </row>
    <row r="27" spans="1:18" ht="20.100000000000001" customHeight="1" x14ac:dyDescent="0.25">
      <c r="A27" s="50"/>
      <c r="B27" s="50"/>
      <c r="C27" s="13" t="s">
        <v>88</v>
      </c>
      <c r="D27" s="21">
        <v>20</v>
      </c>
      <c r="E27" s="21">
        <v>20</v>
      </c>
      <c r="F27" s="22">
        <v>20</v>
      </c>
      <c r="G27" s="22">
        <v>20</v>
      </c>
      <c r="H27" s="22">
        <v>10</v>
      </c>
      <c r="I27" s="22">
        <v>5</v>
      </c>
      <c r="J27" s="22">
        <v>10</v>
      </c>
      <c r="K27" s="22">
        <v>22</v>
      </c>
      <c r="L27" s="22">
        <v>30</v>
      </c>
      <c r="M27" s="22">
        <v>10</v>
      </c>
      <c r="N27" s="22">
        <v>5</v>
      </c>
      <c r="O27" s="22">
        <v>10</v>
      </c>
      <c r="P27" s="22">
        <f t="shared" si="5"/>
        <v>182</v>
      </c>
      <c r="Q27" s="22">
        <v>100</v>
      </c>
      <c r="R27" s="22">
        <f t="shared" si="4"/>
        <v>282</v>
      </c>
    </row>
    <row r="28" spans="1:18" ht="20.100000000000001" customHeight="1" x14ac:dyDescent="0.25">
      <c r="A28" s="50"/>
      <c r="B28" s="50"/>
      <c r="C28" s="13" t="s">
        <v>87</v>
      </c>
      <c r="D28" s="21">
        <v>3</v>
      </c>
      <c r="E28" s="21">
        <v>1</v>
      </c>
      <c r="F28" s="22">
        <v>3</v>
      </c>
      <c r="G28" s="22">
        <v>3</v>
      </c>
      <c r="H28" s="22">
        <v>1</v>
      </c>
      <c r="I28" s="22">
        <v>3</v>
      </c>
      <c r="J28" s="22">
        <v>1</v>
      </c>
      <c r="K28" s="22">
        <v>1</v>
      </c>
      <c r="L28" s="22">
        <v>1</v>
      </c>
      <c r="M28" s="22">
        <v>1</v>
      </c>
      <c r="N28" s="22">
        <v>1</v>
      </c>
      <c r="O28" s="22">
        <v>1</v>
      </c>
      <c r="P28" s="22">
        <f t="shared" si="5"/>
        <v>20</v>
      </c>
      <c r="Q28" s="22">
        <v>12</v>
      </c>
      <c r="R28" s="22">
        <f t="shared" si="4"/>
        <v>32</v>
      </c>
    </row>
    <row r="29" spans="1:18" ht="20.100000000000001" customHeight="1" x14ac:dyDescent="0.25">
      <c r="A29" s="50"/>
      <c r="B29" s="50"/>
      <c r="C29" s="13" t="s">
        <v>86</v>
      </c>
      <c r="D29" s="21">
        <v>1</v>
      </c>
      <c r="E29" s="21">
        <v>3</v>
      </c>
      <c r="F29" s="22">
        <v>1</v>
      </c>
      <c r="G29" s="22">
        <v>1</v>
      </c>
      <c r="H29" s="22">
        <v>1</v>
      </c>
      <c r="I29" s="22">
        <v>1</v>
      </c>
      <c r="J29" s="22">
        <v>1</v>
      </c>
      <c r="K29" s="22">
        <v>1</v>
      </c>
      <c r="L29" s="22">
        <v>1</v>
      </c>
      <c r="M29" s="22">
        <v>1</v>
      </c>
      <c r="N29" s="22">
        <v>1</v>
      </c>
      <c r="O29" s="22">
        <v>1</v>
      </c>
      <c r="P29" s="22">
        <f t="shared" si="5"/>
        <v>14</v>
      </c>
      <c r="Q29" s="22">
        <v>12</v>
      </c>
      <c r="R29" s="22">
        <f t="shared" si="4"/>
        <v>26</v>
      </c>
    </row>
    <row r="30" spans="1:18" ht="20.100000000000001" customHeight="1" x14ac:dyDescent="0.25">
      <c r="A30" s="51"/>
      <c r="B30" s="50"/>
      <c r="C30" s="13" t="s">
        <v>85</v>
      </c>
      <c r="D30" s="21">
        <v>1</v>
      </c>
      <c r="E30" s="21">
        <v>0</v>
      </c>
      <c r="F30" s="22">
        <v>1</v>
      </c>
      <c r="G30" s="22">
        <v>0</v>
      </c>
      <c r="H30" s="22">
        <v>1</v>
      </c>
      <c r="I30" s="22">
        <v>0</v>
      </c>
      <c r="J30" s="22">
        <v>1</v>
      </c>
      <c r="K30" s="22">
        <v>0</v>
      </c>
      <c r="L30" s="22">
        <v>1</v>
      </c>
      <c r="M30" s="22">
        <v>0</v>
      </c>
      <c r="N30" s="22">
        <v>1</v>
      </c>
      <c r="O30" s="22">
        <v>0</v>
      </c>
      <c r="P30" s="22">
        <f t="shared" si="5"/>
        <v>6</v>
      </c>
      <c r="Q30" s="22">
        <v>6</v>
      </c>
      <c r="R30" s="22">
        <f t="shared" si="4"/>
        <v>12</v>
      </c>
    </row>
    <row r="31" spans="1:18" ht="20.100000000000001" customHeight="1" x14ac:dyDescent="0.25">
      <c r="A31" s="51"/>
      <c r="B31" s="50"/>
      <c r="C31" s="13" t="s">
        <v>84</v>
      </c>
      <c r="D31" s="21">
        <v>1</v>
      </c>
      <c r="E31" s="21">
        <v>0</v>
      </c>
      <c r="F31" s="22">
        <v>0</v>
      </c>
      <c r="G31" s="22">
        <v>0</v>
      </c>
      <c r="H31" s="22">
        <v>0</v>
      </c>
      <c r="I31" s="22">
        <v>0</v>
      </c>
      <c r="J31" s="22">
        <v>1</v>
      </c>
      <c r="K31" s="22">
        <v>0</v>
      </c>
      <c r="L31" s="22">
        <v>0</v>
      </c>
      <c r="M31" s="22">
        <v>0</v>
      </c>
      <c r="N31" s="22">
        <v>1</v>
      </c>
      <c r="O31" s="22">
        <v>0</v>
      </c>
      <c r="P31" s="22">
        <f t="shared" si="5"/>
        <v>3</v>
      </c>
      <c r="Q31" s="22">
        <v>3</v>
      </c>
      <c r="R31" s="22">
        <f t="shared" si="4"/>
        <v>6</v>
      </c>
    </row>
  </sheetData>
  <mergeCells count="9">
    <mergeCell ref="A1:R1"/>
    <mergeCell ref="A2:B2"/>
    <mergeCell ref="D2:E2"/>
    <mergeCell ref="A3:A31"/>
    <mergeCell ref="B15:B31"/>
    <mergeCell ref="L2:N2"/>
    <mergeCell ref="O2:R2"/>
    <mergeCell ref="F2:K2"/>
    <mergeCell ref="B3:B14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66" orientation="landscape" r:id="rId1"/>
  <ignoredErrors>
    <ignoredError sqref="P12 P24:P25 P18:P23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31"/>
  <sheetViews>
    <sheetView showGridLines="0" topLeftCell="B1" zoomScale="85" zoomScaleNormal="85" zoomScaleSheetLayoutView="80" zoomScalePageLayoutView="90" workbookViewId="0">
      <selection activeCell="O5" sqref="O5"/>
    </sheetView>
  </sheetViews>
  <sheetFormatPr baseColWidth="10" defaultColWidth="9.140625" defaultRowHeight="15" x14ac:dyDescent="0.25"/>
  <cols>
    <col min="1" max="1" width="6.5703125" style="19" bestFit="1" customWidth="1"/>
    <col min="2" max="2" width="6.7109375" style="19" bestFit="1" customWidth="1"/>
    <col min="3" max="3" width="52.5703125" style="19" bestFit="1" customWidth="1"/>
    <col min="4" max="14" width="10.140625" style="19" customWidth="1"/>
    <col min="15" max="15" width="10.28515625" style="19" customWidth="1"/>
    <col min="16" max="16" width="10.140625" style="19" customWidth="1"/>
    <col min="17" max="17" width="14.7109375" style="19" customWidth="1"/>
    <col min="18" max="18" width="14.5703125" style="19" customWidth="1"/>
    <col min="19" max="16384" width="9.140625" style="19"/>
  </cols>
  <sheetData>
    <row r="1" spans="1:18" ht="33.75" x14ac:dyDescent="0.25">
      <c r="A1" s="43" t="s">
        <v>44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5"/>
    </row>
    <row r="2" spans="1:18" ht="33.75" customHeight="1" x14ac:dyDescent="0.25">
      <c r="A2" s="42" t="s">
        <v>14</v>
      </c>
      <c r="B2" s="42"/>
      <c r="C2" s="24"/>
      <c r="D2" s="49" t="s">
        <v>15</v>
      </c>
      <c r="E2" s="49"/>
      <c r="F2" s="41"/>
      <c r="G2" s="41"/>
      <c r="H2" s="41"/>
      <c r="I2" s="41"/>
      <c r="J2" s="41"/>
      <c r="K2" s="41"/>
      <c r="L2" s="42" t="s">
        <v>16</v>
      </c>
      <c r="M2" s="42"/>
      <c r="N2" s="42"/>
      <c r="O2" s="41"/>
      <c r="P2" s="41"/>
      <c r="Q2" s="41"/>
      <c r="R2" s="41"/>
    </row>
    <row r="3" spans="1:18" ht="34.5" customHeight="1" x14ac:dyDescent="0.25">
      <c r="A3" s="50" t="s">
        <v>47</v>
      </c>
      <c r="B3" s="50" t="s">
        <v>45</v>
      </c>
      <c r="C3" s="32" t="s">
        <v>13</v>
      </c>
      <c r="D3" s="32" t="s">
        <v>12</v>
      </c>
      <c r="E3" s="32" t="s">
        <v>11</v>
      </c>
      <c r="F3" s="32" t="s">
        <v>10</v>
      </c>
      <c r="G3" s="32" t="s">
        <v>9</v>
      </c>
      <c r="H3" s="32" t="s">
        <v>8</v>
      </c>
      <c r="I3" s="32" t="s">
        <v>7</v>
      </c>
      <c r="J3" s="32" t="s">
        <v>6</v>
      </c>
      <c r="K3" s="32" t="s">
        <v>5</v>
      </c>
      <c r="L3" s="32" t="s">
        <v>4</v>
      </c>
      <c r="M3" s="32" t="s">
        <v>3</v>
      </c>
      <c r="N3" s="32" t="s">
        <v>2</v>
      </c>
      <c r="O3" s="32" t="s">
        <v>1</v>
      </c>
      <c r="P3" s="32" t="s">
        <v>0</v>
      </c>
      <c r="Q3" s="20" t="s">
        <v>53</v>
      </c>
      <c r="R3" s="20" t="s">
        <v>43</v>
      </c>
    </row>
    <row r="4" spans="1:18" ht="20.100000000000001" customHeight="1" x14ac:dyDescent="0.25">
      <c r="A4" s="50"/>
      <c r="B4" s="50"/>
      <c r="C4" s="13" t="s">
        <v>17</v>
      </c>
      <c r="D4" s="21">
        <v>1</v>
      </c>
      <c r="E4" s="21">
        <v>1</v>
      </c>
      <c r="F4" s="22">
        <v>1</v>
      </c>
      <c r="G4" s="22">
        <v>2</v>
      </c>
      <c r="H4" s="22">
        <v>1</v>
      </c>
      <c r="I4" s="22">
        <v>2</v>
      </c>
      <c r="J4" s="22">
        <v>6</v>
      </c>
      <c r="K4" s="22">
        <v>3</v>
      </c>
      <c r="L4" s="22">
        <v>1</v>
      </c>
      <c r="M4" s="22">
        <v>8</v>
      </c>
      <c r="N4" s="22">
        <v>2</v>
      </c>
      <c r="O4" s="22">
        <v>1</v>
      </c>
      <c r="P4" s="22">
        <f>SUM(D4:O4)</f>
        <v>29</v>
      </c>
      <c r="Q4" s="22">
        <v>10</v>
      </c>
      <c r="R4" s="22">
        <f>SUM(P4:Q4)</f>
        <v>39</v>
      </c>
    </row>
    <row r="5" spans="1:18" ht="20.100000000000001" customHeight="1" x14ac:dyDescent="0.25">
      <c r="A5" s="50"/>
      <c r="B5" s="50"/>
      <c r="C5" s="13" t="s">
        <v>18</v>
      </c>
      <c r="D5" s="21">
        <v>2</v>
      </c>
      <c r="E5" s="21">
        <v>2</v>
      </c>
      <c r="F5" s="22">
        <v>2</v>
      </c>
      <c r="G5" s="22">
        <v>2</v>
      </c>
      <c r="H5" s="22">
        <v>2</v>
      </c>
      <c r="I5" s="22">
        <v>2</v>
      </c>
      <c r="J5" s="22">
        <v>2</v>
      </c>
      <c r="K5" s="22">
        <v>2</v>
      </c>
      <c r="L5" s="22">
        <v>2</v>
      </c>
      <c r="M5" s="22">
        <v>2</v>
      </c>
      <c r="N5" s="22">
        <v>0</v>
      </c>
      <c r="O5" s="22">
        <v>2</v>
      </c>
      <c r="P5" s="22">
        <f>SUM(D5:O5)</f>
        <v>22</v>
      </c>
      <c r="Q5" s="22">
        <v>0</v>
      </c>
      <c r="R5" s="22">
        <f t="shared" ref="R5:R14" si="0">SUM(P5:Q5)</f>
        <v>22</v>
      </c>
    </row>
    <row r="6" spans="1:18" ht="20.100000000000001" customHeight="1" x14ac:dyDescent="0.25">
      <c r="A6" s="50"/>
      <c r="B6" s="50"/>
      <c r="C6" s="13" t="s">
        <v>19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f>SUM(D6:O6)</f>
        <v>0</v>
      </c>
      <c r="Q6" s="22">
        <v>0</v>
      </c>
      <c r="R6" s="22">
        <f t="shared" si="0"/>
        <v>0</v>
      </c>
    </row>
    <row r="7" spans="1:18" ht="20.100000000000001" customHeight="1" x14ac:dyDescent="0.25">
      <c r="A7" s="50"/>
      <c r="B7" s="50"/>
      <c r="C7" s="13" t="s">
        <v>20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f t="shared" ref="P7:P14" si="1">SUM(D7:O7)</f>
        <v>0</v>
      </c>
      <c r="Q7" s="22">
        <v>0</v>
      </c>
      <c r="R7" s="22">
        <f t="shared" si="0"/>
        <v>0</v>
      </c>
    </row>
    <row r="8" spans="1:18" ht="20.100000000000001" customHeight="1" x14ac:dyDescent="0.25">
      <c r="A8" s="50"/>
      <c r="B8" s="50"/>
      <c r="C8" s="13" t="s">
        <v>21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f t="shared" si="1"/>
        <v>0</v>
      </c>
      <c r="Q8" s="22"/>
      <c r="R8" s="22">
        <f t="shared" si="0"/>
        <v>0</v>
      </c>
    </row>
    <row r="9" spans="1:18" ht="20.100000000000001" customHeight="1" x14ac:dyDescent="0.25">
      <c r="A9" s="50"/>
      <c r="B9" s="50"/>
      <c r="C9" s="13" t="s">
        <v>22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2">
        <f t="shared" si="1"/>
        <v>0</v>
      </c>
      <c r="Q9" s="22">
        <v>0</v>
      </c>
      <c r="R9" s="22">
        <f t="shared" si="0"/>
        <v>0</v>
      </c>
    </row>
    <row r="10" spans="1:18" ht="20.100000000000001" customHeight="1" x14ac:dyDescent="0.25">
      <c r="A10" s="50"/>
      <c r="B10" s="50"/>
      <c r="C10" s="33" t="s">
        <v>23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f t="shared" si="1"/>
        <v>0</v>
      </c>
      <c r="Q10" s="22">
        <v>0</v>
      </c>
      <c r="R10" s="22">
        <f t="shared" si="0"/>
        <v>0</v>
      </c>
    </row>
    <row r="11" spans="1:18" ht="20.100000000000001" customHeight="1" x14ac:dyDescent="0.25">
      <c r="A11" s="50"/>
      <c r="B11" s="50"/>
      <c r="C11" s="13" t="s">
        <v>24</v>
      </c>
      <c r="D11" s="21">
        <v>0</v>
      </c>
      <c r="E11" s="21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f t="shared" si="1"/>
        <v>0</v>
      </c>
      <c r="Q11" s="22">
        <v>0</v>
      </c>
      <c r="R11" s="22">
        <f t="shared" si="0"/>
        <v>0</v>
      </c>
    </row>
    <row r="12" spans="1:18" ht="20.100000000000001" customHeight="1" x14ac:dyDescent="0.25">
      <c r="A12" s="50"/>
      <c r="B12" s="50"/>
      <c r="C12" s="13" t="s">
        <v>25</v>
      </c>
      <c r="D12" s="22">
        <v>0</v>
      </c>
      <c r="E12" s="22">
        <v>0</v>
      </c>
      <c r="F12" s="22">
        <v>0</v>
      </c>
      <c r="G12" s="22">
        <v>1</v>
      </c>
      <c r="H12" s="22">
        <v>0</v>
      </c>
      <c r="I12" s="22">
        <v>0</v>
      </c>
      <c r="J12" s="22">
        <v>0</v>
      </c>
      <c r="K12" s="22">
        <v>0</v>
      </c>
      <c r="L12" s="22">
        <v>1</v>
      </c>
      <c r="M12" s="22">
        <v>0</v>
      </c>
      <c r="N12" s="22">
        <v>0</v>
      </c>
      <c r="O12" s="22">
        <v>0</v>
      </c>
      <c r="P12" s="22">
        <f t="shared" si="1"/>
        <v>2</v>
      </c>
      <c r="Q12" s="22">
        <v>2</v>
      </c>
      <c r="R12" s="22">
        <f t="shared" si="0"/>
        <v>4</v>
      </c>
    </row>
    <row r="13" spans="1:18" ht="20.100000000000001" customHeight="1" x14ac:dyDescent="0.25">
      <c r="A13" s="50"/>
      <c r="B13" s="50"/>
      <c r="C13" s="13" t="s">
        <v>26</v>
      </c>
      <c r="D13" s="22">
        <v>2</v>
      </c>
      <c r="E13" s="22">
        <v>5</v>
      </c>
      <c r="F13" s="22">
        <v>3</v>
      </c>
      <c r="G13" s="22">
        <v>4</v>
      </c>
      <c r="H13" s="22">
        <v>7</v>
      </c>
      <c r="I13" s="22">
        <v>1</v>
      </c>
      <c r="J13" s="22">
        <v>3</v>
      </c>
      <c r="K13" s="22">
        <v>6</v>
      </c>
      <c r="L13" s="22">
        <v>9</v>
      </c>
      <c r="M13" s="22">
        <v>4</v>
      </c>
      <c r="N13" s="22">
        <v>2</v>
      </c>
      <c r="O13" s="22">
        <v>1</v>
      </c>
      <c r="P13" s="22">
        <f t="shared" si="1"/>
        <v>47</v>
      </c>
      <c r="Q13" s="22">
        <v>260</v>
      </c>
      <c r="R13" s="22">
        <f t="shared" si="0"/>
        <v>307</v>
      </c>
    </row>
    <row r="14" spans="1:18" ht="20.100000000000001" customHeight="1" x14ac:dyDescent="0.25">
      <c r="A14" s="50"/>
      <c r="B14" s="50"/>
      <c r="C14" s="13" t="s">
        <v>27</v>
      </c>
      <c r="D14" s="22">
        <v>2</v>
      </c>
      <c r="E14" s="22">
        <v>5</v>
      </c>
      <c r="F14" s="22">
        <v>3</v>
      </c>
      <c r="G14" s="22">
        <v>4</v>
      </c>
      <c r="H14" s="22">
        <v>7</v>
      </c>
      <c r="I14" s="22">
        <v>1</v>
      </c>
      <c r="J14" s="22">
        <v>3</v>
      </c>
      <c r="K14" s="22">
        <v>6</v>
      </c>
      <c r="L14" s="22">
        <v>9</v>
      </c>
      <c r="M14" s="22">
        <v>4</v>
      </c>
      <c r="N14" s="22">
        <v>2</v>
      </c>
      <c r="O14" s="22">
        <v>1</v>
      </c>
      <c r="P14" s="22">
        <f t="shared" si="1"/>
        <v>47</v>
      </c>
      <c r="Q14" s="22">
        <v>250</v>
      </c>
      <c r="R14" s="22">
        <f t="shared" si="0"/>
        <v>297</v>
      </c>
    </row>
    <row r="15" spans="1:18" ht="20.100000000000001" customHeight="1" x14ac:dyDescent="0.25">
      <c r="A15" s="50"/>
      <c r="B15" s="50" t="s">
        <v>46</v>
      </c>
      <c r="C15" s="13" t="s">
        <v>28</v>
      </c>
      <c r="D15" s="22">
        <v>25000</v>
      </c>
      <c r="E15" s="22">
        <v>35000</v>
      </c>
      <c r="F15" s="22">
        <v>45000</v>
      </c>
      <c r="G15" s="22">
        <v>55000</v>
      </c>
      <c r="H15" s="22">
        <v>65000</v>
      </c>
      <c r="I15" s="22">
        <v>75000</v>
      </c>
      <c r="J15" s="22">
        <v>85000</v>
      </c>
      <c r="K15" s="22">
        <v>95000</v>
      </c>
      <c r="L15" s="22">
        <v>100000</v>
      </c>
      <c r="M15" s="22">
        <v>150000</v>
      </c>
      <c r="N15" s="22">
        <v>200000</v>
      </c>
      <c r="O15" s="22">
        <v>250000</v>
      </c>
      <c r="P15" s="23">
        <f>IFERROR(SUM(D15:O15),"")</f>
        <v>1180000</v>
      </c>
      <c r="Q15" s="23">
        <v>1150000</v>
      </c>
      <c r="R15" s="23">
        <f>SUM(P15:Q15)</f>
        <v>2330000</v>
      </c>
    </row>
    <row r="16" spans="1:18" ht="20.100000000000001" customHeight="1" x14ac:dyDescent="0.25">
      <c r="A16" s="50"/>
      <c r="B16" s="50"/>
      <c r="C16" s="13" t="s">
        <v>29</v>
      </c>
      <c r="D16" s="22">
        <v>25000</v>
      </c>
      <c r="E16" s="22">
        <v>35000</v>
      </c>
      <c r="F16" s="22">
        <v>45000</v>
      </c>
      <c r="G16" s="22">
        <v>55000</v>
      </c>
      <c r="H16" s="22">
        <v>65000</v>
      </c>
      <c r="I16" s="22">
        <v>75000</v>
      </c>
      <c r="J16" s="22">
        <v>85000</v>
      </c>
      <c r="K16" s="22">
        <v>95000</v>
      </c>
      <c r="L16" s="22">
        <v>100000</v>
      </c>
      <c r="M16" s="22">
        <v>150000</v>
      </c>
      <c r="N16" s="22">
        <v>200000</v>
      </c>
      <c r="O16" s="22">
        <v>250000</v>
      </c>
      <c r="P16" s="23">
        <f>IFERROR(SUM(D16:O16),"")</f>
        <v>1180000</v>
      </c>
      <c r="Q16" s="23">
        <v>1150000</v>
      </c>
      <c r="R16" s="23">
        <f t="shared" ref="R16:R23" si="2">SUM(P16:Q16)</f>
        <v>2330000</v>
      </c>
    </row>
    <row r="17" spans="1:18" ht="20.100000000000001" customHeight="1" x14ac:dyDescent="0.25">
      <c r="A17" s="50"/>
      <c r="B17" s="50"/>
      <c r="C17" s="13" t="s">
        <v>30</v>
      </c>
      <c r="D17" s="22">
        <v>250</v>
      </c>
      <c r="E17" s="22">
        <v>200</v>
      </c>
      <c r="F17" s="22">
        <v>250</v>
      </c>
      <c r="G17" s="22">
        <v>250</v>
      </c>
      <c r="H17" s="22">
        <v>250</v>
      </c>
      <c r="I17" s="22">
        <v>220</v>
      </c>
      <c r="J17" s="22">
        <v>210</v>
      </c>
      <c r="K17" s="22">
        <v>205</v>
      </c>
      <c r="L17" s="22">
        <v>195</v>
      </c>
      <c r="M17" s="22">
        <v>200</v>
      </c>
      <c r="N17" s="22">
        <v>225</v>
      </c>
      <c r="O17" s="22">
        <v>226</v>
      </c>
      <c r="P17" s="23">
        <f>IFERROR(AVERAGE(D17:O17),"")</f>
        <v>223.41666666666666</v>
      </c>
      <c r="Q17" s="23">
        <v>250</v>
      </c>
      <c r="R17" s="23">
        <f t="shared" si="2"/>
        <v>473.41666666666663</v>
      </c>
    </row>
    <row r="18" spans="1:18" ht="20.100000000000001" customHeight="1" x14ac:dyDescent="0.25">
      <c r="A18" s="50"/>
      <c r="B18" s="50"/>
      <c r="C18" s="13" t="s">
        <v>31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2</v>
      </c>
      <c r="J18" s="22">
        <v>1</v>
      </c>
      <c r="K18" s="22">
        <v>2</v>
      </c>
      <c r="L18" s="22">
        <v>0</v>
      </c>
      <c r="M18" s="22">
        <v>1</v>
      </c>
      <c r="N18" s="22">
        <v>2</v>
      </c>
      <c r="O18" s="22">
        <v>1</v>
      </c>
      <c r="P18" s="22">
        <f>SUM(D18:O18)</f>
        <v>9</v>
      </c>
      <c r="Q18" s="22">
        <v>10</v>
      </c>
      <c r="R18" s="23">
        <f t="shared" si="2"/>
        <v>19</v>
      </c>
    </row>
    <row r="19" spans="1:18" ht="20.100000000000001" customHeight="1" x14ac:dyDescent="0.25">
      <c r="A19" s="50"/>
      <c r="B19" s="50"/>
      <c r="C19" s="13" t="s">
        <v>32</v>
      </c>
      <c r="D19" s="22">
        <v>2</v>
      </c>
      <c r="E19" s="22">
        <v>5</v>
      </c>
      <c r="F19" s="22">
        <v>3</v>
      </c>
      <c r="G19" s="22">
        <v>4</v>
      </c>
      <c r="H19" s="22">
        <v>7</v>
      </c>
      <c r="I19" s="22">
        <v>1</v>
      </c>
      <c r="J19" s="22">
        <v>3</v>
      </c>
      <c r="K19" s="22">
        <v>6</v>
      </c>
      <c r="L19" s="22">
        <v>9</v>
      </c>
      <c r="M19" s="22">
        <v>4</v>
      </c>
      <c r="N19" s="22">
        <v>2</v>
      </c>
      <c r="O19" s="22">
        <v>1</v>
      </c>
      <c r="P19" s="22">
        <f>SUM(D19:O19)</f>
        <v>47</v>
      </c>
      <c r="Q19" s="22">
        <v>50</v>
      </c>
      <c r="R19" s="23">
        <f t="shared" si="2"/>
        <v>97</v>
      </c>
    </row>
    <row r="20" spans="1:18" ht="20.100000000000001" customHeight="1" x14ac:dyDescent="0.25">
      <c r="A20" s="50"/>
      <c r="B20" s="50"/>
      <c r="C20" s="13" t="s">
        <v>33</v>
      </c>
      <c r="D20" s="22">
        <v>2</v>
      </c>
      <c r="E20" s="22">
        <v>5</v>
      </c>
      <c r="F20" s="22">
        <v>3</v>
      </c>
      <c r="G20" s="22">
        <v>4</v>
      </c>
      <c r="H20" s="22">
        <v>7</v>
      </c>
      <c r="I20" s="22">
        <v>1</v>
      </c>
      <c r="J20" s="22">
        <v>3</v>
      </c>
      <c r="K20" s="22">
        <v>6</v>
      </c>
      <c r="L20" s="22">
        <v>9</v>
      </c>
      <c r="M20" s="22">
        <v>4</v>
      </c>
      <c r="N20" s="22">
        <v>2</v>
      </c>
      <c r="O20" s="22">
        <v>1</v>
      </c>
      <c r="P20" s="22">
        <f t="shared" ref="P20:P24" si="3">SUM(D20:O20)</f>
        <v>47</v>
      </c>
      <c r="Q20" s="22">
        <v>50</v>
      </c>
      <c r="R20" s="23">
        <f t="shared" si="2"/>
        <v>97</v>
      </c>
    </row>
    <row r="21" spans="1:18" ht="20.100000000000001" customHeight="1" x14ac:dyDescent="0.25">
      <c r="A21" s="50"/>
      <c r="B21" s="50"/>
      <c r="C21" s="13" t="s">
        <v>34</v>
      </c>
      <c r="D21" s="34">
        <v>4</v>
      </c>
      <c r="E21" s="22">
        <v>4</v>
      </c>
      <c r="F21" s="22">
        <v>4</v>
      </c>
      <c r="G21" s="22">
        <v>4</v>
      </c>
      <c r="H21" s="22">
        <v>4</v>
      </c>
      <c r="I21" s="22">
        <v>4</v>
      </c>
      <c r="J21" s="22">
        <v>4</v>
      </c>
      <c r="K21" s="22">
        <v>4</v>
      </c>
      <c r="L21" s="22">
        <v>4</v>
      </c>
      <c r="M21" s="22">
        <v>4</v>
      </c>
      <c r="N21" s="22">
        <v>4</v>
      </c>
      <c r="O21" s="22">
        <v>4</v>
      </c>
      <c r="P21" s="22">
        <f t="shared" si="3"/>
        <v>48</v>
      </c>
      <c r="Q21" s="22">
        <v>16</v>
      </c>
      <c r="R21" s="23">
        <f t="shared" si="2"/>
        <v>64</v>
      </c>
    </row>
    <row r="22" spans="1:18" ht="20.100000000000001" customHeight="1" x14ac:dyDescent="0.25">
      <c r="A22" s="50"/>
      <c r="B22" s="50"/>
      <c r="C22" s="13" t="s">
        <v>35</v>
      </c>
      <c r="D22" s="22">
        <v>2</v>
      </c>
      <c r="E22" s="22">
        <v>2</v>
      </c>
      <c r="F22" s="22">
        <v>2</v>
      </c>
      <c r="G22" s="22">
        <v>2</v>
      </c>
      <c r="H22" s="22">
        <v>2</v>
      </c>
      <c r="I22" s="22">
        <v>2</v>
      </c>
      <c r="J22" s="22">
        <v>2</v>
      </c>
      <c r="K22" s="22">
        <v>2</v>
      </c>
      <c r="L22" s="22">
        <v>2</v>
      </c>
      <c r="M22" s="22">
        <v>2</v>
      </c>
      <c r="N22" s="22">
        <v>2</v>
      </c>
      <c r="O22" s="22">
        <v>2</v>
      </c>
      <c r="P22" s="22">
        <f t="shared" si="3"/>
        <v>24</v>
      </c>
      <c r="Q22" s="22">
        <v>24</v>
      </c>
      <c r="R22" s="23">
        <f t="shared" si="2"/>
        <v>48</v>
      </c>
    </row>
    <row r="23" spans="1:18" ht="20.100000000000001" customHeight="1" x14ac:dyDescent="0.25">
      <c r="A23" s="50"/>
      <c r="B23" s="50"/>
      <c r="C23" s="13" t="s">
        <v>49</v>
      </c>
      <c r="D23" s="21">
        <v>20</v>
      </c>
      <c r="E23" s="21">
        <v>30</v>
      </c>
      <c r="F23" s="22">
        <v>30</v>
      </c>
      <c r="G23" s="22">
        <v>30</v>
      </c>
      <c r="H23" s="22">
        <v>30</v>
      </c>
      <c r="I23" s="22">
        <v>30</v>
      </c>
      <c r="J23" s="22">
        <v>30</v>
      </c>
      <c r="K23" s="22">
        <v>30</v>
      </c>
      <c r="L23" s="22">
        <v>30</v>
      </c>
      <c r="M23" s="22">
        <v>30</v>
      </c>
      <c r="N23" s="22">
        <v>30</v>
      </c>
      <c r="O23" s="22">
        <v>30</v>
      </c>
      <c r="P23" s="22">
        <f t="shared" si="3"/>
        <v>350</v>
      </c>
      <c r="Q23" s="22">
        <v>210</v>
      </c>
      <c r="R23" s="23">
        <f t="shared" si="2"/>
        <v>560</v>
      </c>
    </row>
    <row r="24" spans="1:18" ht="20.100000000000001" customHeight="1" x14ac:dyDescent="0.25">
      <c r="A24" s="50"/>
      <c r="B24" s="50"/>
      <c r="C24" s="13" t="s">
        <v>36</v>
      </c>
      <c r="D24" s="21">
        <v>4</v>
      </c>
      <c r="E24" s="21">
        <v>4</v>
      </c>
      <c r="F24" s="22">
        <v>4</v>
      </c>
      <c r="G24" s="22">
        <v>4</v>
      </c>
      <c r="H24" s="22">
        <v>4</v>
      </c>
      <c r="I24" s="22">
        <v>4</v>
      </c>
      <c r="J24" s="22">
        <v>4</v>
      </c>
      <c r="K24" s="22">
        <v>4</v>
      </c>
      <c r="L24" s="22">
        <v>4</v>
      </c>
      <c r="M24" s="22">
        <v>4</v>
      </c>
      <c r="N24" s="22">
        <v>4</v>
      </c>
      <c r="O24" s="22">
        <v>4</v>
      </c>
      <c r="P24" s="22">
        <f t="shared" si="3"/>
        <v>48</v>
      </c>
      <c r="Q24" s="22">
        <v>48</v>
      </c>
      <c r="R24" s="22">
        <f>SUM(P24:Q24)</f>
        <v>96</v>
      </c>
    </row>
    <row r="25" spans="1:18" ht="20.100000000000001" customHeight="1" x14ac:dyDescent="0.25">
      <c r="A25" s="50"/>
      <c r="B25" s="50"/>
      <c r="C25" s="13" t="s">
        <v>37</v>
      </c>
      <c r="D25" s="21">
        <v>1</v>
      </c>
      <c r="E25" s="21">
        <v>1</v>
      </c>
      <c r="F25" s="22">
        <v>1</v>
      </c>
      <c r="G25" s="22">
        <v>1</v>
      </c>
      <c r="H25" s="22">
        <v>1</v>
      </c>
      <c r="I25" s="22">
        <v>1</v>
      </c>
      <c r="J25" s="22">
        <v>1</v>
      </c>
      <c r="K25" s="22">
        <v>1</v>
      </c>
      <c r="L25" s="22">
        <v>1</v>
      </c>
      <c r="M25" s="22">
        <v>1</v>
      </c>
      <c r="N25" s="22">
        <v>1</v>
      </c>
      <c r="O25" s="22">
        <v>1</v>
      </c>
      <c r="P25" s="22">
        <f>SUM(D25:O25)</f>
        <v>12</v>
      </c>
      <c r="Q25" s="22">
        <v>12</v>
      </c>
      <c r="R25" s="22">
        <f t="shared" ref="R25:R31" si="4">SUM(P25:Q25)</f>
        <v>24</v>
      </c>
    </row>
    <row r="26" spans="1:18" ht="20.100000000000001" customHeight="1" x14ac:dyDescent="0.25">
      <c r="A26" s="50"/>
      <c r="B26" s="50"/>
      <c r="C26" s="13" t="s">
        <v>38</v>
      </c>
      <c r="D26" s="21">
        <v>20</v>
      </c>
      <c r="E26" s="21">
        <v>20</v>
      </c>
      <c r="F26" s="22">
        <v>20</v>
      </c>
      <c r="G26" s="22">
        <v>20</v>
      </c>
      <c r="H26" s="22">
        <v>10</v>
      </c>
      <c r="I26" s="22">
        <v>5</v>
      </c>
      <c r="J26" s="22">
        <v>10</v>
      </c>
      <c r="K26" s="22">
        <v>22</v>
      </c>
      <c r="L26" s="22">
        <v>30</v>
      </c>
      <c r="M26" s="22">
        <v>10</v>
      </c>
      <c r="N26" s="22">
        <v>5</v>
      </c>
      <c r="O26" s="22">
        <v>10</v>
      </c>
      <c r="P26" s="22">
        <f t="shared" ref="P26:P31" si="5">SUM(D26:O26)</f>
        <v>182</v>
      </c>
      <c r="Q26" s="22">
        <v>200</v>
      </c>
      <c r="R26" s="22">
        <f t="shared" si="4"/>
        <v>382</v>
      </c>
    </row>
    <row r="27" spans="1:18" ht="20.100000000000001" customHeight="1" x14ac:dyDescent="0.25">
      <c r="A27" s="50"/>
      <c r="B27" s="50"/>
      <c r="C27" s="13" t="s">
        <v>39</v>
      </c>
      <c r="D27" s="21">
        <v>20</v>
      </c>
      <c r="E27" s="21">
        <v>20</v>
      </c>
      <c r="F27" s="22">
        <v>20</v>
      </c>
      <c r="G27" s="22">
        <v>20</v>
      </c>
      <c r="H27" s="22">
        <v>10</v>
      </c>
      <c r="I27" s="22">
        <v>5</v>
      </c>
      <c r="J27" s="22">
        <v>10</v>
      </c>
      <c r="K27" s="22">
        <v>22</v>
      </c>
      <c r="L27" s="22">
        <v>30</v>
      </c>
      <c r="M27" s="22">
        <v>10</v>
      </c>
      <c r="N27" s="22">
        <v>5</v>
      </c>
      <c r="O27" s="22">
        <v>10</v>
      </c>
      <c r="P27" s="22">
        <f t="shared" si="5"/>
        <v>182</v>
      </c>
      <c r="Q27" s="22">
        <v>100</v>
      </c>
      <c r="R27" s="22">
        <f t="shared" si="4"/>
        <v>282</v>
      </c>
    </row>
    <row r="28" spans="1:18" ht="20.100000000000001" customHeight="1" x14ac:dyDescent="0.25">
      <c r="A28" s="50"/>
      <c r="B28" s="50"/>
      <c r="C28" s="13" t="s">
        <v>50</v>
      </c>
      <c r="D28" s="21">
        <v>1</v>
      </c>
      <c r="E28" s="21">
        <v>3</v>
      </c>
      <c r="F28" s="22">
        <v>1</v>
      </c>
      <c r="G28" s="22">
        <v>1</v>
      </c>
      <c r="H28" s="22">
        <v>1</v>
      </c>
      <c r="I28" s="22">
        <v>1</v>
      </c>
      <c r="J28" s="22">
        <v>1</v>
      </c>
      <c r="K28" s="22">
        <v>1</v>
      </c>
      <c r="L28" s="22">
        <v>1</v>
      </c>
      <c r="M28" s="22">
        <v>1</v>
      </c>
      <c r="N28" s="22">
        <v>1</v>
      </c>
      <c r="O28" s="22">
        <v>1</v>
      </c>
      <c r="P28" s="22">
        <f t="shared" si="5"/>
        <v>14</v>
      </c>
      <c r="Q28" s="22">
        <v>12</v>
      </c>
      <c r="R28" s="22">
        <f t="shared" si="4"/>
        <v>26</v>
      </c>
    </row>
    <row r="29" spans="1:18" ht="20.100000000000001" customHeight="1" x14ac:dyDescent="0.25">
      <c r="A29" s="50"/>
      <c r="B29" s="50"/>
      <c r="C29" s="13" t="s">
        <v>40</v>
      </c>
      <c r="D29" s="21">
        <v>3</v>
      </c>
      <c r="E29" s="21">
        <v>1</v>
      </c>
      <c r="F29" s="22">
        <v>3</v>
      </c>
      <c r="G29" s="22">
        <v>3</v>
      </c>
      <c r="H29" s="22">
        <v>1</v>
      </c>
      <c r="I29" s="22">
        <v>1</v>
      </c>
      <c r="J29" s="22">
        <v>3</v>
      </c>
      <c r="K29" s="22">
        <v>3</v>
      </c>
      <c r="L29" s="22">
        <v>1</v>
      </c>
      <c r="M29" s="22">
        <v>1</v>
      </c>
      <c r="N29" s="22">
        <v>1</v>
      </c>
      <c r="O29" s="22">
        <v>1</v>
      </c>
      <c r="P29" s="22">
        <f t="shared" si="5"/>
        <v>22</v>
      </c>
      <c r="Q29" s="22">
        <v>12</v>
      </c>
      <c r="R29" s="22">
        <f t="shared" si="4"/>
        <v>34</v>
      </c>
    </row>
    <row r="30" spans="1:18" ht="20.100000000000001" customHeight="1" x14ac:dyDescent="0.25">
      <c r="A30" s="51"/>
      <c r="B30" s="50"/>
      <c r="C30" s="13" t="s">
        <v>41</v>
      </c>
      <c r="D30" s="21">
        <v>1</v>
      </c>
      <c r="E30" s="21">
        <v>0</v>
      </c>
      <c r="F30" s="22">
        <v>1</v>
      </c>
      <c r="G30" s="22">
        <v>0</v>
      </c>
      <c r="H30" s="22">
        <v>1</v>
      </c>
      <c r="I30" s="22">
        <v>0</v>
      </c>
      <c r="J30" s="22">
        <v>1</v>
      </c>
      <c r="K30" s="22">
        <v>0</v>
      </c>
      <c r="L30" s="22">
        <v>1</v>
      </c>
      <c r="M30" s="22">
        <v>0</v>
      </c>
      <c r="N30" s="22">
        <v>1</v>
      </c>
      <c r="O30" s="22">
        <v>0</v>
      </c>
      <c r="P30" s="22">
        <f t="shared" si="5"/>
        <v>6</v>
      </c>
      <c r="Q30" s="22">
        <v>6</v>
      </c>
      <c r="R30" s="22">
        <f t="shared" si="4"/>
        <v>12</v>
      </c>
    </row>
    <row r="31" spans="1:18" ht="20.100000000000001" customHeight="1" x14ac:dyDescent="0.25">
      <c r="A31" s="51"/>
      <c r="B31" s="50"/>
      <c r="C31" s="13" t="s">
        <v>42</v>
      </c>
      <c r="D31" s="21">
        <v>1</v>
      </c>
      <c r="E31" s="21">
        <v>0</v>
      </c>
      <c r="F31" s="22">
        <v>0</v>
      </c>
      <c r="G31" s="22">
        <v>0</v>
      </c>
      <c r="H31" s="22">
        <v>0</v>
      </c>
      <c r="I31" s="22">
        <v>0</v>
      </c>
      <c r="J31" s="22">
        <v>1</v>
      </c>
      <c r="K31" s="22">
        <v>0</v>
      </c>
      <c r="L31" s="22">
        <v>0</v>
      </c>
      <c r="M31" s="22">
        <v>0</v>
      </c>
      <c r="N31" s="22">
        <v>1</v>
      </c>
      <c r="O31" s="22">
        <v>0</v>
      </c>
      <c r="P31" s="22">
        <f t="shared" si="5"/>
        <v>3</v>
      </c>
      <c r="Q31" s="22">
        <v>3</v>
      </c>
      <c r="R31" s="22">
        <f t="shared" si="4"/>
        <v>6</v>
      </c>
    </row>
  </sheetData>
  <mergeCells count="9">
    <mergeCell ref="A1:R1"/>
    <mergeCell ref="A3:A31"/>
    <mergeCell ref="B3:B14"/>
    <mergeCell ref="B15:B31"/>
    <mergeCell ref="A2:B2"/>
    <mergeCell ref="D2:E2"/>
    <mergeCell ref="F2:K2"/>
    <mergeCell ref="L2:N2"/>
    <mergeCell ref="O2:R2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31"/>
  <sheetViews>
    <sheetView showGridLines="0" zoomScale="85" zoomScaleNormal="85" zoomScaleSheetLayoutView="80" zoomScalePageLayoutView="90" workbookViewId="0">
      <selection sqref="A1:R1"/>
    </sheetView>
  </sheetViews>
  <sheetFormatPr baseColWidth="10" defaultColWidth="9.140625" defaultRowHeight="15" x14ac:dyDescent="0.25"/>
  <cols>
    <col min="1" max="1" width="6.5703125" style="19" bestFit="1" customWidth="1"/>
    <col min="2" max="2" width="6.7109375" style="19" bestFit="1" customWidth="1"/>
    <col min="3" max="3" width="52.5703125" style="19" bestFit="1" customWidth="1"/>
    <col min="4" max="14" width="10.140625" style="19" customWidth="1"/>
    <col min="15" max="15" width="10.28515625" style="19" customWidth="1"/>
    <col min="16" max="16" width="10.140625" style="19" customWidth="1"/>
    <col min="17" max="17" width="14.7109375" style="19" customWidth="1"/>
    <col min="18" max="18" width="14.5703125" style="19" customWidth="1"/>
    <col min="19" max="16384" width="9.140625" style="19"/>
  </cols>
  <sheetData>
    <row r="1" spans="1:18" ht="33.75" x14ac:dyDescent="0.25">
      <c r="A1" s="43" t="s">
        <v>44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5"/>
    </row>
    <row r="2" spans="1:18" ht="33.75" customHeight="1" x14ac:dyDescent="0.25">
      <c r="A2" s="42" t="s">
        <v>14</v>
      </c>
      <c r="B2" s="42"/>
      <c r="C2" s="24"/>
      <c r="D2" s="49" t="s">
        <v>15</v>
      </c>
      <c r="E2" s="49"/>
      <c r="F2" s="41"/>
      <c r="G2" s="41"/>
      <c r="H2" s="41"/>
      <c r="I2" s="41"/>
      <c r="J2" s="41"/>
      <c r="K2" s="41"/>
      <c r="L2" s="42" t="s">
        <v>16</v>
      </c>
      <c r="M2" s="42"/>
      <c r="N2" s="42"/>
      <c r="O2" s="41"/>
      <c r="P2" s="41"/>
      <c r="Q2" s="41"/>
      <c r="R2" s="41"/>
    </row>
    <row r="3" spans="1:18" ht="34.5" customHeight="1" x14ac:dyDescent="0.25">
      <c r="A3" s="50" t="s">
        <v>47</v>
      </c>
      <c r="B3" s="50" t="s">
        <v>45</v>
      </c>
      <c r="C3" s="32" t="s">
        <v>13</v>
      </c>
      <c r="D3" s="32" t="s">
        <v>12</v>
      </c>
      <c r="E3" s="32" t="s">
        <v>11</v>
      </c>
      <c r="F3" s="32" t="s">
        <v>10</v>
      </c>
      <c r="G3" s="32" t="s">
        <v>9</v>
      </c>
      <c r="H3" s="32" t="s">
        <v>8</v>
      </c>
      <c r="I3" s="32" t="s">
        <v>7</v>
      </c>
      <c r="J3" s="32" t="s">
        <v>6</v>
      </c>
      <c r="K3" s="32" t="s">
        <v>5</v>
      </c>
      <c r="L3" s="32" t="s">
        <v>4</v>
      </c>
      <c r="M3" s="32" t="s">
        <v>3</v>
      </c>
      <c r="N3" s="32" t="s">
        <v>2</v>
      </c>
      <c r="O3" s="32" t="s">
        <v>1</v>
      </c>
      <c r="P3" s="32" t="s">
        <v>0</v>
      </c>
      <c r="Q3" s="20" t="s">
        <v>53</v>
      </c>
      <c r="R3" s="20" t="s">
        <v>43</v>
      </c>
    </row>
    <row r="4" spans="1:18" ht="20.100000000000001" customHeight="1" x14ac:dyDescent="0.25">
      <c r="A4" s="50"/>
      <c r="B4" s="50"/>
      <c r="C4" s="13" t="s">
        <v>17</v>
      </c>
      <c r="D4" s="21">
        <v>1</v>
      </c>
      <c r="E4" s="21">
        <v>1</v>
      </c>
      <c r="F4" s="22">
        <v>1</v>
      </c>
      <c r="G4" s="22">
        <v>2</v>
      </c>
      <c r="H4" s="22">
        <v>1</v>
      </c>
      <c r="I4" s="22">
        <v>2</v>
      </c>
      <c r="J4" s="22">
        <v>6</v>
      </c>
      <c r="K4" s="22">
        <v>3</v>
      </c>
      <c r="L4" s="22">
        <v>1</v>
      </c>
      <c r="M4" s="22">
        <v>8</v>
      </c>
      <c r="N4" s="22">
        <v>2</v>
      </c>
      <c r="O4" s="22">
        <v>1</v>
      </c>
      <c r="P4" s="22">
        <f>SUM(D4:O4)</f>
        <v>29</v>
      </c>
      <c r="Q4" s="22">
        <v>10</v>
      </c>
      <c r="R4" s="22">
        <f>SUM(P4:Q4)</f>
        <v>39</v>
      </c>
    </row>
    <row r="5" spans="1:18" ht="20.100000000000001" customHeight="1" x14ac:dyDescent="0.25">
      <c r="A5" s="50"/>
      <c r="B5" s="50"/>
      <c r="C5" s="13" t="s">
        <v>18</v>
      </c>
      <c r="D5" s="21">
        <v>0</v>
      </c>
      <c r="E5" s="21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f>SUM(D5:O5)</f>
        <v>0</v>
      </c>
      <c r="Q5" s="22">
        <v>0</v>
      </c>
      <c r="R5" s="22">
        <f t="shared" ref="R5:R14" si="0">SUM(P5:Q5)</f>
        <v>0</v>
      </c>
    </row>
    <row r="6" spans="1:18" ht="20.100000000000001" customHeight="1" x14ac:dyDescent="0.25">
      <c r="A6" s="50"/>
      <c r="B6" s="50"/>
      <c r="C6" s="13" t="s">
        <v>19</v>
      </c>
      <c r="D6" s="22">
        <v>1</v>
      </c>
      <c r="E6" s="22">
        <v>0</v>
      </c>
      <c r="F6" s="22">
        <v>1</v>
      </c>
      <c r="G6" s="22">
        <v>1</v>
      </c>
      <c r="H6" s="22">
        <v>1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f>SUM(D6:O6)</f>
        <v>4</v>
      </c>
      <c r="Q6" s="22">
        <v>0</v>
      </c>
      <c r="R6" s="22">
        <f t="shared" si="0"/>
        <v>4</v>
      </c>
    </row>
    <row r="7" spans="1:18" ht="20.100000000000001" customHeight="1" x14ac:dyDescent="0.25">
      <c r="A7" s="50"/>
      <c r="B7" s="50"/>
      <c r="C7" s="13" t="s">
        <v>20</v>
      </c>
      <c r="D7" s="22">
        <v>1</v>
      </c>
      <c r="E7" s="22">
        <v>2</v>
      </c>
      <c r="F7" s="22">
        <v>0</v>
      </c>
      <c r="G7" s="22">
        <v>0</v>
      </c>
      <c r="H7" s="22">
        <v>1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f t="shared" ref="P7:P14" si="1">SUM(D7:O7)</f>
        <v>4</v>
      </c>
      <c r="Q7" s="22">
        <v>0</v>
      </c>
      <c r="R7" s="22">
        <f t="shared" si="0"/>
        <v>4</v>
      </c>
    </row>
    <row r="8" spans="1:18" ht="20.100000000000001" customHeight="1" x14ac:dyDescent="0.25">
      <c r="A8" s="50"/>
      <c r="B8" s="50"/>
      <c r="C8" s="13" t="s">
        <v>21</v>
      </c>
      <c r="D8" s="22">
        <v>1</v>
      </c>
      <c r="E8" s="22">
        <v>2</v>
      </c>
      <c r="F8" s="22">
        <v>2</v>
      </c>
      <c r="G8" s="22">
        <v>0</v>
      </c>
      <c r="H8" s="22">
        <v>1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f t="shared" si="1"/>
        <v>6</v>
      </c>
      <c r="Q8" s="22"/>
      <c r="R8" s="22">
        <f t="shared" si="0"/>
        <v>6</v>
      </c>
    </row>
    <row r="9" spans="1:18" ht="20.100000000000001" customHeight="1" x14ac:dyDescent="0.25">
      <c r="A9" s="50"/>
      <c r="B9" s="50"/>
      <c r="C9" s="13" t="s">
        <v>22</v>
      </c>
      <c r="D9" s="21">
        <v>1</v>
      </c>
      <c r="E9" s="21">
        <v>0</v>
      </c>
      <c r="F9" s="21">
        <v>0</v>
      </c>
      <c r="G9" s="21">
        <v>0</v>
      </c>
      <c r="H9" s="21">
        <v>1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2">
        <f t="shared" si="1"/>
        <v>2</v>
      </c>
      <c r="Q9" s="22">
        <v>0</v>
      </c>
      <c r="R9" s="22">
        <f t="shared" si="0"/>
        <v>2</v>
      </c>
    </row>
    <row r="10" spans="1:18" ht="20.100000000000001" customHeight="1" x14ac:dyDescent="0.25">
      <c r="A10" s="50"/>
      <c r="B10" s="50"/>
      <c r="C10" s="33" t="s">
        <v>23</v>
      </c>
      <c r="D10" s="22">
        <v>1</v>
      </c>
      <c r="E10" s="22">
        <v>1</v>
      </c>
      <c r="F10" s="22">
        <v>1</v>
      </c>
      <c r="G10" s="22">
        <v>1</v>
      </c>
      <c r="H10" s="22">
        <v>1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f t="shared" si="1"/>
        <v>5</v>
      </c>
      <c r="Q10" s="22">
        <v>0</v>
      </c>
      <c r="R10" s="22">
        <f t="shared" si="0"/>
        <v>5</v>
      </c>
    </row>
    <row r="11" spans="1:18" ht="20.100000000000001" customHeight="1" x14ac:dyDescent="0.25">
      <c r="A11" s="50"/>
      <c r="B11" s="50"/>
      <c r="C11" s="13" t="s">
        <v>24</v>
      </c>
      <c r="D11" s="21">
        <v>0</v>
      </c>
      <c r="E11" s="21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f t="shared" si="1"/>
        <v>0</v>
      </c>
      <c r="Q11" s="22">
        <v>0</v>
      </c>
      <c r="R11" s="22">
        <f t="shared" si="0"/>
        <v>0</v>
      </c>
    </row>
    <row r="12" spans="1:18" ht="20.100000000000001" customHeight="1" x14ac:dyDescent="0.25">
      <c r="A12" s="50"/>
      <c r="B12" s="50"/>
      <c r="C12" s="13" t="s">
        <v>25</v>
      </c>
      <c r="D12" s="22">
        <v>0</v>
      </c>
      <c r="E12" s="22">
        <v>0</v>
      </c>
      <c r="F12" s="22">
        <v>0</v>
      </c>
      <c r="G12" s="22">
        <v>1</v>
      </c>
      <c r="H12" s="22">
        <v>0</v>
      </c>
      <c r="I12" s="22">
        <v>0</v>
      </c>
      <c r="J12" s="22">
        <v>0</v>
      </c>
      <c r="K12" s="22">
        <v>0</v>
      </c>
      <c r="L12" s="22">
        <v>1</v>
      </c>
      <c r="M12" s="22">
        <v>0</v>
      </c>
      <c r="N12" s="22">
        <v>0</v>
      </c>
      <c r="O12" s="22">
        <v>0</v>
      </c>
      <c r="P12" s="22">
        <f t="shared" si="1"/>
        <v>2</v>
      </c>
      <c r="Q12" s="22">
        <v>2</v>
      </c>
      <c r="R12" s="22">
        <f t="shared" si="0"/>
        <v>4</v>
      </c>
    </row>
    <row r="13" spans="1:18" ht="20.100000000000001" customHeight="1" x14ac:dyDescent="0.25">
      <c r="A13" s="50"/>
      <c r="B13" s="50"/>
      <c r="C13" s="13" t="s">
        <v>26</v>
      </c>
      <c r="D13" s="22">
        <v>2</v>
      </c>
      <c r="E13" s="22">
        <v>5</v>
      </c>
      <c r="F13" s="22">
        <v>3</v>
      </c>
      <c r="G13" s="22">
        <v>4</v>
      </c>
      <c r="H13" s="22">
        <v>7</v>
      </c>
      <c r="I13" s="22">
        <v>1</v>
      </c>
      <c r="J13" s="22">
        <v>3</v>
      </c>
      <c r="K13" s="22">
        <v>6</v>
      </c>
      <c r="L13" s="22">
        <v>9</v>
      </c>
      <c r="M13" s="22">
        <v>4</v>
      </c>
      <c r="N13" s="22">
        <v>2</v>
      </c>
      <c r="O13" s="22">
        <v>1</v>
      </c>
      <c r="P13" s="22">
        <f t="shared" si="1"/>
        <v>47</v>
      </c>
      <c r="Q13" s="22">
        <v>260</v>
      </c>
      <c r="R13" s="22">
        <f t="shared" si="0"/>
        <v>307</v>
      </c>
    </row>
    <row r="14" spans="1:18" ht="20.100000000000001" customHeight="1" x14ac:dyDescent="0.25">
      <c r="A14" s="50"/>
      <c r="B14" s="50"/>
      <c r="C14" s="13" t="s">
        <v>27</v>
      </c>
      <c r="D14" s="22">
        <v>2</v>
      </c>
      <c r="E14" s="22">
        <v>5</v>
      </c>
      <c r="F14" s="22">
        <v>3</v>
      </c>
      <c r="G14" s="22">
        <v>4</v>
      </c>
      <c r="H14" s="22">
        <v>7</v>
      </c>
      <c r="I14" s="22">
        <v>1</v>
      </c>
      <c r="J14" s="22">
        <v>3</v>
      </c>
      <c r="K14" s="22">
        <v>6</v>
      </c>
      <c r="L14" s="22">
        <v>9</v>
      </c>
      <c r="M14" s="22">
        <v>4</v>
      </c>
      <c r="N14" s="22">
        <v>2</v>
      </c>
      <c r="O14" s="22">
        <v>1</v>
      </c>
      <c r="P14" s="22">
        <f t="shared" si="1"/>
        <v>47</v>
      </c>
      <c r="Q14" s="22">
        <v>250</v>
      </c>
      <c r="R14" s="22">
        <f t="shared" si="0"/>
        <v>297</v>
      </c>
    </row>
    <row r="15" spans="1:18" ht="20.100000000000001" customHeight="1" x14ac:dyDescent="0.25">
      <c r="A15" s="50"/>
      <c r="B15" s="50" t="s">
        <v>46</v>
      </c>
      <c r="C15" s="13" t="s">
        <v>28</v>
      </c>
      <c r="D15" s="22">
        <v>25000</v>
      </c>
      <c r="E15" s="22">
        <v>35000</v>
      </c>
      <c r="F15" s="22">
        <v>45000</v>
      </c>
      <c r="G15" s="22">
        <v>55000</v>
      </c>
      <c r="H15" s="22">
        <v>65000</v>
      </c>
      <c r="I15" s="22">
        <v>75000</v>
      </c>
      <c r="J15" s="22">
        <v>85000</v>
      </c>
      <c r="K15" s="22">
        <v>95000</v>
      </c>
      <c r="L15" s="22">
        <v>100000</v>
      </c>
      <c r="M15" s="22">
        <v>150000</v>
      </c>
      <c r="N15" s="22">
        <v>200000</v>
      </c>
      <c r="O15" s="22">
        <v>250000</v>
      </c>
      <c r="P15" s="23">
        <f>IFERROR(SUM(D15:O15),"")</f>
        <v>1180000</v>
      </c>
      <c r="Q15" s="23">
        <v>1150000</v>
      </c>
      <c r="R15" s="23">
        <f>SUM(P15:Q15)</f>
        <v>2330000</v>
      </c>
    </row>
    <row r="16" spans="1:18" ht="20.100000000000001" customHeight="1" x14ac:dyDescent="0.25">
      <c r="A16" s="50"/>
      <c r="B16" s="50"/>
      <c r="C16" s="13" t="s">
        <v>29</v>
      </c>
      <c r="D16" s="22">
        <v>25000</v>
      </c>
      <c r="E16" s="22">
        <v>35000</v>
      </c>
      <c r="F16" s="22">
        <v>45000</v>
      </c>
      <c r="G16" s="22">
        <v>55000</v>
      </c>
      <c r="H16" s="22">
        <v>65000</v>
      </c>
      <c r="I16" s="22">
        <v>75000</v>
      </c>
      <c r="J16" s="22">
        <v>85000</v>
      </c>
      <c r="K16" s="22">
        <v>95000</v>
      </c>
      <c r="L16" s="22">
        <v>100000</v>
      </c>
      <c r="M16" s="22">
        <v>150000</v>
      </c>
      <c r="N16" s="22">
        <v>200000</v>
      </c>
      <c r="O16" s="22">
        <v>250000</v>
      </c>
      <c r="P16" s="23">
        <f>IFERROR(SUM(D16:O16),"")</f>
        <v>1180000</v>
      </c>
      <c r="Q16" s="23">
        <v>1150000</v>
      </c>
      <c r="R16" s="23">
        <f t="shared" ref="R16:R23" si="2">SUM(P16:Q16)</f>
        <v>2330000</v>
      </c>
    </row>
    <row r="17" spans="1:18" ht="20.100000000000001" customHeight="1" x14ac:dyDescent="0.25">
      <c r="A17" s="50"/>
      <c r="B17" s="50"/>
      <c r="C17" s="13" t="s">
        <v>30</v>
      </c>
      <c r="D17" s="22">
        <v>250</v>
      </c>
      <c r="E17" s="22">
        <v>200</v>
      </c>
      <c r="F17" s="22">
        <v>250</v>
      </c>
      <c r="G17" s="22">
        <v>250</v>
      </c>
      <c r="H17" s="22">
        <v>250</v>
      </c>
      <c r="I17" s="22">
        <v>220</v>
      </c>
      <c r="J17" s="22">
        <v>210</v>
      </c>
      <c r="K17" s="22">
        <v>205</v>
      </c>
      <c r="L17" s="22">
        <v>195</v>
      </c>
      <c r="M17" s="22">
        <v>200</v>
      </c>
      <c r="N17" s="22">
        <v>225</v>
      </c>
      <c r="O17" s="22">
        <v>226</v>
      </c>
      <c r="P17" s="23">
        <f>IFERROR(AVERAGE(D17:O17),"")</f>
        <v>223.41666666666666</v>
      </c>
      <c r="Q17" s="23">
        <v>250</v>
      </c>
      <c r="R17" s="23">
        <f t="shared" si="2"/>
        <v>473.41666666666663</v>
      </c>
    </row>
    <row r="18" spans="1:18" ht="20.100000000000001" customHeight="1" x14ac:dyDescent="0.25">
      <c r="A18" s="50"/>
      <c r="B18" s="50"/>
      <c r="C18" s="13" t="s">
        <v>31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2</v>
      </c>
      <c r="J18" s="22">
        <v>1</v>
      </c>
      <c r="K18" s="22">
        <v>2</v>
      </c>
      <c r="L18" s="22">
        <v>0</v>
      </c>
      <c r="M18" s="22">
        <v>1</v>
      </c>
      <c r="N18" s="22">
        <v>2</v>
      </c>
      <c r="O18" s="22">
        <v>1</v>
      </c>
      <c r="P18" s="22">
        <f>SUM(D18:O18)</f>
        <v>9</v>
      </c>
      <c r="Q18" s="22">
        <v>10</v>
      </c>
      <c r="R18" s="23">
        <f t="shared" si="2"/>
        <v>19</v>
      </c>
    </row>
    <row r="19" spans="1:18" ht="20.100000000000001" customHeight="1" x14ac:dyDescent="0.25">
      <c r="A19" s="50"/>
      <c r="B19" s="50"/>
      <c r="C19" s="13" t="s">
        <v>32</v>
      </c>
      <c r="D19" s="22">
        <v>2</v>
      </c>
      <c r="E19" s="22">
        <v>5</v>
      </c>
      <c r="F19" s="22">
        <v>3</v>
      </c>
      <c r="G19" s="22">
        <v>4</v>
      </c>
      <c r="H19" s="22">
        <v>7</v>
      </c>
      <c r="I19" s="22">
        <v>1</v>
      </c>
      <c r="J19" s="22">
        <v>3</v>
      </c>
      <c r="K19" s="22">
        <v>6</v>
      </c>
      <c r="L19" s="22">
        <v>9</v>
      </c>
      <c r="M19" s="22">
        <v>4</v>
      </c>
      <c r="N19" s="22">
        <v>2</v>
      </c>
      <c r="O19" s="22">
        <v>1</v>
      </c>
      <c r="P19" s="22">
        <f>SUM(D19:O19)</f>
        <v>47</v>
      </c>
      <c r="Q19" s="22">
        <v>50</v>
      </c>
      <c r="R19" s="23">
        <f t="shared" si="2"/>
        <v>97</v>
      </c>
    </row>
    <row r="20" spans="1:18" ht="20.100000000000001" customHeight="1" x14ac:dyDescent="0.25">
      <c r="A20" s="50"/>
      <c r="B20" s="50"/>
      <c r="C20" s="13" t="s">
        <v>33</v>
      </c>
      <c r="D20" s="22">
        <v>2</v>
      </c>
      <c r="E20" s="22">
        <v>5</v>
      </c>
      <c r="F20" s="22">
        <v>3</v>
      </c>
      <c r="G20" s="22">
        <v>4</v>
      </c>
      <c r="H20" s="22">
        <v>7</v>
      </c>
      <c r="I20" s="22">
        <v>1</v>
      </c>
      <c r="J20" s="22">
        <v>3</v>
      </c>
      <c r="K20" s="22">
        <v>6</v>
      </c>
      <c r="L20" s="22">
        <v>9</v>
      </c>
      <c r="M20" s="22">
        <v>4</v>
      </c>
      <c r="N20" s="22">
        <v>2</v>
      </c>
      <c r="O20" s="22">
        <v>1</v>
      </c>
      <c r="P20" s="22">
        <f t="shared" ref="P20:P24" si="3">SUM(D20:O20)</f>
        <v>47</v>
      </c>
      <c r="Q20" s="22">
        <v>50</v>
      </c>
      <c r="R20" s="23">
        <f t="shared" si="2"/>
        <v>97</v>
      </c>
    </row>
    <row r="21" spans="1:18" ht="20.100000000000001" customHeight="1" x14ac:dyDescent="0.25">
      <c r="A21" s="50"/>
      <c r="B21" s="50"/>
      <c r="C21" s="13" t="s">
        <v>34</v>
      </c>
      <c r="D21" s="34">
        <v>4</v>
      </c>
      <c r="E21" s="22">
        <v>4</v>
      </c>
      <c r="F21" s="22">
        <v>4</v>
      </c>
      <c r="G21" s="22">
        <v>4</v>
      </c>
      <c r="H21" s="22">
        <v>4</v>
      </c>
      <c r="I21" s="22">
        <v>4</v>
      </c>
      <c r="J21" s="22">
        <v>4</v>
      </c>
      <c r="K21" s="22">
        <v>4</v>
      </c>
      <c r="L21" s="22">
        <v>4</v>
      </c>
      <c r="M21" s="22">
        <v>4</v>
      </c>
      <c r="N21" s="22">
        <v>4</v>
      </c>
      <c r="O21" s="22">
        <v>4</v>
      </c>
      <c r="P21" s="22">
        <f t="shared" si="3"/>
        <v>48</v>
      </c>
      <c r="Q21" s="22">
        <v>16</v>
      </c>
      <c r="R21" s="23">
        <f t="shared" si="2"/>
        <v>64</v>
      </c>
    </row>
    <row r="22" spans="1:18" ht="20.100000000000001" customHeight="1" x14ac:dyDescent="0.25">
      <c r="A22" s="50"/>
      <c r="B22" s="50"/>
      <c r="C22" s="13" t="s">
        <v>35</v>
      </c>
      <c r="D22" s="22">
        <v>2</v>
      </c>
      <c r="E22" s="22">
        <v>2</v>
      </c>
      <c r="F22" s="22">
        <v>2</v>
      </c>
      <c r="G22" s="22">
        <v>2</v>
      </c>
      <c r="H22" s="22">
        <v>2</v>
      </c>
      <c r="I22" s="22">
        <v>2</v>
      </c>
      <c r="J22" s="22">
        <v>2</v>
      </c>
      <c r="K22" s="22">
        <v>2</v>
      </c>
      <c r="L22" s="22">
        <v>2</v>
      </c>
      <c r="M22" s="22">
        <v>2</v>
      </c>
      <c r="N22" s="22">
        <v>2</v>
      </c>
      <c r="O22" s="22">
        <v>2</v>
      </c>
      <c r="P22" s="22">
        <f t="shared" si="3"/>
        <v>24</v>
      </c>
      <c r="Q22" s="22">
        <v>24</v>
      </c>
      <c r="R22" s="23">
        <f t="shared" si="2"/>
        <v>48</v>
      </c>
    </row>
    <row r="23" spans="1:18" ht="20.100000000000001" customHeight="1" x14ac:dyDescent="0.25">
      <c r="A23" s="50"/>
      <c r="B23" s="50"/>
      <c r="C23" s="13" t="s">
        <v>49</v>
      </c>
      <c r="D23" s="21">
        <v>20</v>
      </c>
      <c r="E23" s="21">
        <v>30</v>
      </c>
      <c r="F23" s="22">
        <v>30</v>
      </c>
      <c r="G23" s="22">
        <v>30</v>
      </c>
      <c r="H23" s="22">
        <v>30</v>
      </c>
      <c r="I23" s="22">
        <v>30</v>
      </c>
      <c r="J23" s="22">
        <v>30</v>
      </c>
      <c r="K23" s="22">
        <v>30</v>
      </c>
      <c r="L23" s="22">
        <v>30</v>
      </c>
      <c r="M23" s="22">
        <v>30</v>
      </c>
      <c r="N23" s="22">
        <v>30</v>
      </c>
      <c r="O23" s="22">
        <v>30</v>
      </c>
      <c r="P23" s="22">
        <f t="shared" si="3"/>
        <v>350</v>
      </c>
      <c r="Q23" s="22">
        <v>210</v>
      </c>
      <c r="R23" s="23">
        <f t="shared" si="2"/>
        <v>560</v>
      </c>
    </row>
    <row r="24" spans="1:18" ht="20.100000000000001" customHeight="1" x14ac:dyDescent="0.25">
      <c r="A24" s="50"/>
      <c r="B24" s="50"/>
      <c r="C24" s="13" t="s">
        <v>36</v>
      </c>
      <c r="D24" s="21">
        <v>4</v>
      </c>
      <c r="E24" s="21">
        <v>4</v>
      </c>
      <c r="F24" s="22">
        <v>4</v>
      </c>
      <c r="G24" s="22">
        <v>4</v>
      </c>
      <c r="H24" s="22">
        <v>4</v>
      </c>
      <c r="I24" s="22">
        <v>4</v>
      </c>
      <c r="J24" s="22">
        <v>4</v>
      </c>
      <c r="K24" s="22">
        <v>4</v>
      </c>
      <c r="L24" s="22">
        <v>4</v>
      </c>
      <c r="M24" s="22">
        <v>4</v>
      </c>
      <c r="N24" s="22">
        <v>4</v>
      </c>
      <c r="O24" s="22">
        <v>4</v>
      </c>
      <c r="P24" s="22">
        <f t="shared" si="3"/>
        <v>48</v>
      </c>
      <c r="Q24" s="22">
        <v>48</v>
      </c>
      <c r="R24" s="22">
        <f>SUM(P24:Q24)</f>
        <v>96</v>
      </c>
    </row>
    <row r="25" spans="1:18" ht="20.100000000000001" customHeight="1" x14ac:dyDescent="0.25">
      <c r="A25" s="50"/>
      <c r="B25" s="50"/>
      <c r="C25" s="13" t="s">
        <v>37</v>
      </c>
      <c r="D25" s="21">
        <v>1</v>
      </c>
      <c r="E25" s="21">
        <v>1</v>
      </c>
      <c r="F25" s="22">
        <v>1</v>
      </c>
      <c r="G25" s="22">
        <v>1</v>
      </c>
      <c r="H25" s="22">
        <v>1</v>
      </c>
      <c r="I25" s="22">
        <v>1</v>
      </c>
      <c r="J25" s="22">
        <v>1</v>
      </c>
      <c r="K25" s="22">
        <v>1</v>
      </c>
      <c r="L25" s="22">
        <v>1</v>
      </c>
      <c r="M25" s="22">
        <v>1</v>
      </c>
      <c r="N25" s="22">
        <v>1</v>
      </c>
      <c r="O25" s="22">
        <v>1</v>
      </c>
      <c r="P25" s="22">
        <f>SUM(D25:O25)</f>
        <v>12</v>
      </c>
      <c r="Q25" s="22">
        <v>12</v>
      </c>
      <c r="R25" s="22">
        <f t="shared" ref="R25:R31" si="4">SUM(P25:Q25)</f>
        <v>24</v>
      </c>
    </row>
    <row r="26" spans="1:18" ht="20.100000000000001" customHeight="1" x14ac:dyDescent="0.25">
      <c r="A26" s="50"/>
      <c r="B26" s="50"/>
      <c r="C26" s="13" t="s">
        <v>38</v>
      </c>
      <c r="D26" s="21">
        <v>20</v>
      </c>
      <c r="E26" s="21">
        <v>20</v>
      </c>
      <c r="F26" s="22">
        <v>20</v>
      </c>
      <c r="G26" s="22">
        <v>20</v>
      </c>
      <c r="H26" s="22">
        <v>10</v>
      </c>
      <c r="I26" s="22">
        <v>5</v>
      </c>
      <c r="J26" s="22">
        <v>10</v>
      </c>
      <c r="K26" s="22">
        <v>22</v>
      </c>
      <c r="L26" s="22">
        <v>30</v>
      </c>
      <c r="M26" s="22">
        <v>10</v>
      </c>
      <c r="N26" s="22">
        <v>5</v>
      </c>
      <c r="O26" s="22">
        <v>10</v>
      </c>
      <c r="P26" s="22">
        <f t="shared" ref="P26:P31" si="5">SUM(D26:O26)</f>
        <v>182</v>
      </c>
      <c r="Q26" s="22">
        <v>200</v>
      </c>
      <c r="R26" s="22">
        <f t="shared" si="4"/>
        <v>382</v>
      </c>
    </row>
    <row r="27" spans="1:18" ht="20.100000000000001" customHeight="1" x14ac:dyDescent="0.25">
      <c r="A27" s="50"/>
      <c r="B27" s="50"/>
      <c r="C27" s="13" t="s">
        <v>39</v>
      </c>
      <c r="D27" s="21">
        <v>20</v>
      </c>
      <c r="E27" s="21">
        <v>20</v>
      </c>
      <c r="F27" s="22">
        <v>20</v>
      </c>
      <c r="G27" s="22">
        <v>20</v>
      </c>
      <c r="H27" s="22">
        <v>10</v>
      </c>
      <c r="I27" s="22">
        <v>5</v>
      </c>
      <c r="J27" s="22">
        <v>10</v>
      </c>
      <c r="K27" s="22">
        <v>22</v>
      </c>
      <c r="L27" s="22">
        <v>30</v>
      </c>
      <c r="M27" s="22">
        <v>10</v>
      </c>
      <c r="N27" s="22">
        <v>5</v>
      </c>
      <c r="O27" s="22">
        <v>10</v>
      </c>
      <c r="P27" s="22">
        <f t="shared" si="5"/>
        <v>182</v>
      </c>
      <c r="Q27" s="22">
        <v>100</v>
      </c>
      <c r="R27" s="22">
        <f t="shared" si="4"/>
        <v>282</v>
      </c>
    </row>
    <row r="28" spans="1:18" ht="20.100000000000001" customHeight="1" x14ac:dyDescent="0.25">
      <c r="A28" s="50"/>
      <c r="B28" s="50"/>
      <c r="C28" s="13" t="s">
        <v>50</v>
      </c>
      <c r="D28" s="21">
        <v>1</v>
      </c>
      <c r="E28" s="21">
        <v>1</v>
      </c>
      <c r="F28" s="22">
        <v>1</v>
      </c>
      <c r="G28" s="22">
        <v>1</v>
      </c>
      <c r="H28" s="22">
        <v>1</v>
      </c>
      <c r="I28" s="22">
        <v>1</v>
      </c>
      <c r="J28" s="22">
        <v>1</v>
      </c>
      <c r="K28" s="22">
        <v>1</v>
      </c>
      <c r="L28" s="22">
        <v>1</v>
      </c>
      <c r="M28" s="22">
        <v>1</v>
      </c>
      <c r="N28" s="22">
        <v>1</v>
      </c>
      <c r="O28" s="22">
        <v>1</v>
      </c>
      <c r="P28" s="22">
        <f t="shared" si="5"/>
        <v>12</v>
      </c>
      <c r="Q28" s="22">
        <v>12</v>
      </c>
      <c r="R28" s="22">
        <f t="shared" si="4"/>
        <v>24</v>
      </c>
    </row>
    <row r="29" spans="1:18" ht="20.100000000000001" customHeight="1" x14ac:dyDescent="0.25">
      <c r="A29" s="50"/>
      <c r="B29" s="50"/>
      <c r="C29" s="13" t="s">
        <v>40</v>
      </c>
      <c r="D29" s="21">
        <v>1</v>
      </c>
      <c r="E29" s="21">
        <v>1</v>
      </c>
      <c r="F29" s="22">
        <v>1</v>
      </c>
      <c r="G29" s="22">
        <v>1</v>
      </c>
      <c r="H29" s="22">
        <v>1</v>
      </c>
      <c r="I29" s="22">
        <v>1</v>
      </c>
      <c r="J29" s="22">
        <v>1</v>
      </c>
      <c r="K29" s="22">
        <v>1</v>
      </c>
      <c r="L29" s="22">
        <v>1</v>
      </c>
      <c r="M29" s="22">
        <v>1</v>
      </c>
      <c r="N29" s="22">
        <v>1</v>
      </c>
      <c r="O29" s="22">
        <v>1</v>
      </c>
      <c r="P29" s="22">
        <f t="shared" si="5"/>
        <v>12</v>
      </c>
      <c r="Q29" s="22">
        <v>12</v>
      </c>
      <c r="R29" s="22">
        <f t="shared" si="4"/>
        <v>24</v>
      </c>
    </row>
    <row r="30" spans="1:18" ht="20.100000000000001" customHeight="1" x14ac:dyDescent="0.25">
      <c r="A30" s="51"/>
      <c r="B30" s="50"/>
      <c r="C30" s="13" t="s">
        <v>41</v>
      </c>
      <c r="D30" s="21">
        <v>1</v>
      </c>
      <c r="E30" s="21">
        <v>0</v>
      </c>
      <c r="F30" s="22">
        <v>1</v>
      </c>
      <c r="G30" s="22">
        <v>0</v>
      </c>
      <c r="H30" s="22">
        <v>1</v>
      </c>
      <c r="I30" s="22">
        <v>0</v>
      </c>
      <c r="J30" s="22">
        <v>1</v>
      </c>
      <c r="K30" s="22">
        <v>0</v>
      </c>
      <c r="L30" s="22">
        <v>1</v>
      </c>
      <c r="M30" s="22">
        <v>0</v>
      </c>
      <c r="N30" s="22">
        <v>1</v>
      </c>
      <c r="O30" s="22">
        <v>0</v>
      </c>
      <c r="P30" s="22">
        <f t="shared" si="5"/>
        <v>6</v>
      </c>
      <c r="Q30" s="22">
        <v>6</v>
      </c>
      <c r="R30" s="22">
        <f t="shared" si="4"/>
        <v>12</v>
      </c>
    </row>
    <row r="31" spans="1:18" ht="20.100000000000001" customHeight="1" x14ac:dyDescent="0.25">
      <c r="A31" s="51"/>
      <c r="B31" s="50"/>
      <c r="C31" s="13" t="s">
        <v>42</v>
      </c>
      <c r="D31" s="21">
        <v>1</v>
      </c>
      <c r="E31" s="21">
        <v>0</v>
      </c>
      <c r="F31" s="22">
        <v>0</v>
      </c>
      <c r="G31" s="22">
        <v>0</v>
      </c>
      <c r="H31" s="22">
        <v>0</v>
      </c>
      <c r="I31" s="22">
        <v>0</v>
      </c>
      <c r="J31" s="22">
        <v>1</v>
      </c>
      <c r="K31" s="22">
        <v>0</v>
      </c>
      <c r="L31" s="22">
        <v>0</v>
      </c>
      <c r="M31" s="22">
        <v>0</v>
      </c>
      <c r="N31" s="22">
        <v>1</v>
      </c>
      <c r="O31" s="22">
        <v>0</v>
      </c>
      <c r="P31" s="22">
        <f t="shared" si="5"/>
        <v>3</v>
      </c>
      <c r="Q31" s="22">
        <v>3</v>
      </c>
      <c r="R31" s="22">
        <f t="shared" si="4"/>
        <v>6</v>
      </c>
    </row>
  </sheetData>
  <mergeCells count="9">
    <mergeCell ref="A1:R1"/>
    <mergeCell ref="A3:A31"/>
    <mergeCell ref="B3:B14"/>
    <mergeCell ref="B15:B31"/>
    <mergeCell ref="A2:B2"/>
    <mergeCell ref="D2:E2"/>
    <mergeCell ref="F2:K2"/>
    <mergeCell ref="L2:N2"/>
    <mergeCell ref="O2:R2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6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31"/>
  <sheetViews>
    <sheetView showGridLines="0" zoomScale="85" zoomScaleNormal="85" zoomScaleSheetLayoutView="80" zoomScalePageLayoutView="90" workbookViewId="0">
      <selection sqref="A1:R1"/>
    </sheetView>
  </sheetViews>
  <sheetFormatPr baseColWidth="10" defaultColWidth="9.140625" defaultRowHeight="15" x14ac:dyDescent="0.25"/>
  <cols>
    <col min="1" max="1" width="6.5703125" style="19" bestFit="1" customWidth="1"/>
    <col min="2" max="2" width="6.7109375" style="19" bestFit="1" customWidth="1"/>
    <col min="3" max="3" width="52.5703125" style="19" bestFit="1" customWidth="1"/>
    <col min="4" max="14" width="10.140625" style="19" customWidth="1"/>
    <col min="15" max="15" width="10.28515625" style="19" customWidth="1"/>
    <col min="16" max="16" width="10.140625" style="19" customWidth="1"/>
    <col min="17" max="17" width="14.7109375" style="19" customWidth="1"/>
    <col min="18" max="18" width="14.5703125" style="19" customWidth="1"/>
    <col min="19" max="16384" width="9.140625" style="19"/>
  </cols>
  <sheetData>
    <row r="1" spans="1:18" ht="33.75" x14ac:dyDescent="0.25">
      <c r="A1" s="43" t="s">
        <v>44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5"/>
    </row>
    <row r="2" spans="1:18" ht="33.75" customHeight="1" x14ac:dyDescent="0.25">
      <c r="A2" s="42" t="s">
        <v>14</v>
      </c>
      <c r="B2" s="42"/>
      <c r="C2" s="24"/>
      <c r="D2" s="49" t="s">
        <v>15</v>
      </c>
      <c r="E2" s="49"/>
      <c r="F2" s="41"/>
      <c r="G2" s="41"/>
      <c r="H2" s="41"/>
      <c r="I2" s="41"/>
      <c r="J2" s="41"/>
      <c r="K2" s="41"/>
      <c r="L2" s="42" t="s">
        <v>16</v>
      </c>
      <c r="M2" s="42"/>
      <c r="N2" s="42"/>
      <c r="O2" s="41"/>
      <c r="P2" s="41"/>
      <c r="Q2" s="41"/>
      <c r="R2" s="41"/>
    </row>
    <row r="3" spans="1:18" ht="34.5" customHeight="1" x14ac:dyDescent="0.25">
      <c r="A3" s="50" t="s">
        <v>47</v>
      </c>
      <c r="B3" s="50" t="s">
        <v>45</v>
      </c>
      <c r="C3" s="32" t="s">
        <v>13</v>
      </c>
      <c r="D3" s="32" t="s">
        <v>12</v>
      </c>
      <c r="E3" s="32" t="s">
        <v>11</v>
      </c>
      <c r="F3" s="32" t="s">
        <v>10</v>
      </c>
      <c r="G3" s="32" t="s">
        <v>9</v>
      </c>
      <c r="H3" s="32" t="s">
        <v>8</v>
      </c>
      <c r="I3" s="32" t="s">
        <v>7</v>
      </c>
      <c r="J3" s="32" t="s">
        <v>6</v>
      </c>
      <c r="K3" s="32" t="s">
        <v>5</v>
      </c>
      <c r="L3" s="32" t="s">
        <v>4</v>
      </c>
      <c r="M3" s="32" t="s">
        <v>3</v>
      </c>
      <c r="N3" s="32" t="s">
        <v>2</v>
      </c>
      <c r="O3" s="32" t="s">
        <v>1</v>
      </c>
      <c r="P3" s="32" t="s">
        <v>0</v>
      </c>
      <c r="Q3" s="20" t="s">
        <v>53</v>
      </c>
      <c r="R3" s="20" t="s">
        <v>43</v>
      </c>
    </row>
    <row r="4" spans="1:18" ht="20.100000000000001" customHeight="1" x14ac:dyDescent="0.25">
      <c r="A4" s="50"/>
      <c r="B4" s="50"/>
      <c r="C4" s="13" t="s">
        <v>17</v>
      </c>
      <c r="D4" s="21">
        <v>1</v>
      </c>
      <c r="E4" s="21">
        <v>1</v>
      </c>
      <c r="F4" s="22">
        <v>1</v>
      </c>
      <c r="G4" s="22">
        <v>2</v>
      </c>
      <c r="H4" s="22">
        <v>1</v>
      </c>
      <c r="I4" s="22">
        <v>2</v>
      </c>
      <c r="J4" s="22">
        <v>6</v>
      </c>
      <c r="K4" s="22">
        <v>3</v>
      </c>
      <c r="L4" s="22">
        <v>1</v>
      </c>
      <c r="M4" s="22">
        <v>8</v>
      </c>
      <c r="N4" s="22">
        <v>2</v>
      </c>
      <c r="O4" s="22">
        <v>1</v>
      </c>
      <c r="P4" s="22">
        <f>SUM(D4:O4)</f>
        <v>29</v>
      </c>
      <c r="Q4" s="22">
        <v>10</v>
      </c>
      <c r="R4" s="22">
        <f>SUM(P4:Q4)</f>
        <v>39</v>
      </c>
    </row>
    <row r="5" spans="1:18" ht="20.100000000000001" customHeight="1" x14ac:dyDescent="0.25">
      <c r="A5" s="50"/>
      <c r="B5" s="50"/>
      <c r="C5" s="13" t="s">
        <v>18</v>
      </c>
      <c r="D5" s="21">
        <v>0</v>
      </c>
      <c r="E5" s="21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f>SUM(D5:O5)</f>
        <v>0</v>
      </c>
      <c r="Q5" s="22">
        <v>0</v>
      </c>
      <c r="R5" s="22">
        <f t="shared" ref="R5:R14" si="0">SUM(P5:Q5)</f>
        <v>0</v>
      </c>
    </row>
    <row r="6" spans="1:18" ht="20.100000000000001" customHeight="1" x14ac:dyDescent="0.25">
      <c r="A6" s="50"/>
      <c r="B6" s="50"/>
      <c r="C6" s="13" t="s">
        <v>19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1</v>
      </c>
      <c r="J6" s="22">
        <v>1</v>
      </c>
      <c r="K6" s="22">
        <v>0</v>
      </c>
      <c r="L6" s="22">
        <v>1</v>
      </c>
      <c r="M6" s="22">
        <v>0</v>
      </c>
      <c r="N6" s="22">
        <v>0</v>
      </c>
      <c r="O6" s="22">
        <v>0</v>
      </c>
      <c r="P6" s="22">
        <f>SUM(D6:O6)</f>
        <v>3</v>
      </c>
      <c r="Q6" s="22">
        <v>0</v>
      </c>
      <c r="R6" s="22">
        <f t="shared" si="0"/>
        <v>3</v>
      </c>
    </row>
    <row r="7" spans="1:18" ht="20.100000000000001" customHeight="1" x14ac:dyDescent="0.25">
      <c r="A7" s="50"/>
      <c r="B7" s="50"/>
      <c r="C7" s="13" t="s">
        <v>20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f t="shared" ref="P7:P14" si="1">SUM(D7:O7)</f>
        <v>0</v>
      </c>
      <c r="Q7" s="22">
        <v>0</v>
      </c>
      <c r="R7" s="22">
        <f t="shared" si="0"/>
        <v>0</v>
      </c>
    </row>
    <row r="8" spans="1:18" ht="20.100000000000001" customHeight="1" x14ac:dyDescent="0.25">
      <c r="A8" s="50"/>
      <c r="B8" s="50"/>
      <c r="C8" s="13" t="s">
        <v>21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f t="shared" si="1"/>
        <v>0</v>
      </c>
      <c r="Q8" s="22"/>
      <c r="R8" s="22">
        <f t="shared" si="0"/>
        <v>0</v>
      </c>
    </row>
    <row r="9" spans="1:18" ht="20.100000000000001" customHeight="1" x14ac:dyDescent="0.25">
      <c r="A9" s="50"/>
      <c r="B9" s="50"/>
      <c r="C9" s="13" t="s">
        <v>22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2">
        <f t="shared" si="1"/>
        <v>0</v>
      </c>
      <c r="Q9" s="22">
        <v>0</v>
      </c>
      <c r="R9" s="22">
        <f t="shared" si="0"/>
        <v>0</v>
      </c>
    </row>
    <row r="10" spans="1:18" ht="20.100000000000001" customHeight="1" x14ac:dyDescent="0.25">
      <c r="A10" s="50"/>
      <c r="B10" s="50"/>
      <c r="C10" s="33" t="s">
        <v>23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f t="shared" si="1"/>
        <v>0</v>
      </c>
      <c r="Q10" s="22">
        <v>0</v>
      </c>
      <c r="R10" s="22">
        <f t="shared" si="0"/>
        <v>0</v>
      </c>
    </row>
    <row r="11" spans="1:18" ht="20.100000000000001" customHeight="1" x14ac:dyDescent="0.25">
      <c r="A11" s="50"/>
      <c r="B11" s="50"/>
      <c r="C11" s="13" t="s">
        <v>24</v>
      </c>
      <c r="D11" s="21">
        <v>1</v>
      </c>
      <c r="E11" s="21">
        <v>1</v>
      </c>
      <c r="F11" s="22">
        <v>1</v>
      </c>
      <c r="G11" s="22">
        <v>0</v>
      </c>
      <c r="H11" s="22">
        <v>2</v>
      </c>
      <c r="I11" s="22">
        <v>3</v>
      </c>
      <c r="J11" s="22">
        <v>3</v>
      </c>
      <c r="K11" s="22">
        <v>0</v>
      </c>
      <c r="L11" s="22">
        <v>5</v>
      </c>
      <c r="M11" s="22">
        <v>5</v>
      </c>
      <c r="N11" s="22">
        <v>0</v>
      </c>
      <c r="O11" s="22">
        <v>0</v>
      </c>
      <c r="P11" s="22">
        <f t="shared" si="1"/>
        <v>21</v>
      </c>
      <c r="Q11" s="22">
        <v>0</v>
      </c>
      <c r="R11" s="22">
        <f t="shared" si="0"/>
        <v>21</v>
      </c>
    </row>
    <row r="12" spans="1:18" ht="20.100000000000001" customHeight="1" x14ac:dyDescent="0.25">
      <c r="A12" s="50"/>
      <c r="B12" s="50"/>
      <c r="C12" s="13" t="s">
        <v>25</v>
      </c>
      <c r="D12" s="22">
        <v>0</v>
      </c>
      <c r="E12" s="22">
        <v>0</v>
      </c>
      <c r="F12" s="22">
        <v>0</v>
      </c>
      <c r="G12" s="22">
        <v>1</v>
      </c>
      <c r="H12" s="22">
        <v>0</v>
      </c>
      <c r="I12" s="22">
        <v>0</v>
      </c>
      <c r="J12" s="22">
        <v>0</v>
      </c>
      <c r="K12" s="22">
        <v>0</v>
      </c>
      <c r="L12" s="22">
        <v>1</v>
      </c>
      <c r="M12" s="22">
        <v>0</v>
      </c>
      <c r="N12" s="22">
        <v>0</v>
      </c>
      <c r="O12" s="22">
        <v>0</v>
      </c>
      <c r="P12" s="22">
        <f t="shared" si="1"/>
        <v>2</v>
      </c>
      <c r="Q12" s="22">
        <v>2</v>
      </c>
      <c r="R12" s="22">
        <f t="shared" si="0"/>
        <v>4</v>
      </c>
    </row>
    <row r="13" spans="1:18" ht="20.100000000000001" customHeight="1" x14ac:dyDescent="0.25">
      <c r="A13" s="50"/>
      <c r="B13" s="50"/>
      <c r="C13" s="13" t="s">
        <v>26</v>
      </c>
      <c r="D13" s="22">
        <v>2</v>
      </c>
      <c r="E13" s="22">
        <v>5</v>
      </c>
      <c r="F13" s="22">
        <v>3</v>
      </c>
      <c r="G13" s="22">
        <v>4</v>
      </c>
      <c r="H13" s="22">
        <v>7</v>
      </c>
      <c r="I13" s="22">
        <v>1</v>
      </c>
      <c r="J13" s="22">
        <v>3</v>
      </c>
      <c r="K13" s="22">
        <v>6</v>
      </c>
      <c r="L13" s="22">
        <v>9</v>
      </c>
      <c r="M13" s="22">
        <v>4</v>
      </c>
      <c r="N13" s="22">
        <v>2</v>
      </c>
      <c r="O13" s="22">
        <v>1</v>
      </c>
      <c r="P13" s="22">
        <f t="shared" si="1"/>
        <v>47</v>
      </c>
      <c r="Q13" s="22">
        <v>260</v>
      </c>
      <c r="R13" s="22">
        <f t="shared" si="0"/>
        <v>307</v>
      </c>
    </row>
    <row r="14" spans="1:18" ht="20.100000000000001" customHeight="1" x14ac:dyDescent="0.25">
      <c r="A14" s="50"/>
      <c r="B14" s="50"/>
      <c r="C14" s="13" t="s">
        <v>27</v>
      </c>
      <c r="D14" s="22">
        <v>2</v>
      </c>
      <c r="E14" s="22">
        <v>5</v>
      </c>
      <c r="F14" s="22">
        <v>3</v>
      </c>
      <c r="G14" s="22">
        <v>4</v>
      </c>
      <c r="H14" s="22">
        <v>7</v>
      </c>
      <c r="I14" s="22">
        <v>1</v>
      </c>
      <c r="J14" s="22">
        <v>3</v>
      </c>
      <c r="K14" s="22">
        <v>6</v>
      </c>
      <c r="L14" s="22">
        <v>9</v>
      </c>
      <c r="M14" s="22">
        <v>4</v>
      </c>
      <c r="N14" s="22">
        <v>2</v>
      </c>
      <c r="O14" s="22">
        <v>1</v>
      </c>
      <c r="P14" s="22">
        <f t="shared" si="1"/>
        <v>47</v>
      </c>
      <c r="Q14" s="22">
        <v>250</v>
      </c>
      <c r="R14" s="22">
        <f t="shared" si="0"/>
        <v>297</v>
      </c>
    </row>
    <row r="15" spans="1:18" ht="20.100000000000001" customHeight="1" x14ac:dyDescent="0.25">
      <c r="A15" s="50"/>
      <c r="B15" s="50" t="s">
        <v>46</v>
      </c>
      <c r="C15" s="13" t="s">
        <v>28</v>
      </c>
      <c r="D15" s="22">
        <v>25000</v>
      </c>
      <c r="E15" s="22">
        <v>35000</v>
      </c>
      <c r="F15" s="22">
        <v>45000</v>
      </c>
      <c r="G15" s="22">
        <v>55000</v>
      </c>
      <c r="H15" s="22">
        <v>65000</v>
      </c>
      <c r="I15" s="22">
        <v>75000</v>
      </c>
      <c r="J15" s="22">
        <v>85000</v>
      </c>
      <c r="K15" s="22">
        <v>95000</v>
      </c>
      <c r="L15" s="22">
        <v>100000</v>
      </c>
      <c r="M15" s="22">
        <v>150000</v>
      </c>
      <c r="N15" s="22">
        <v>200000</v>
      </c>
      <c r="O15" s="22">
        <v>250000</v>
      </c>
      <c r="P15" s="23">
        <f>IFERROR(SUM(D15:O15),"")</f>
        <v>1180000</v>
      </c>
      <c r="Q15" s="23">
        <v>1150000</v>
      </c>
      <c r="R15" s="23">
        <f>SUM(P15:Q15)</f>
        <v>2330000</v>
      </c>
    </row>
    <row r="16" spans="1:18" ht="20.100000000000001" customHeight="1" x14ac:dyDescent="0.25">
      <c r="A16" s="50"/>
      <c r="B16" s="50"/>
      <c r="C16" s="13" t="s">
        <v>29</v>
      </c>
      <c r="D16" s="22">
        <v>25000</v>
      </c>
      <c r="E16" s="22">
        <v>35000</v>
      </c>
      <c r="F16" s="22">
        <v>45000</v>
      </c>
      <c r="G16" s="22">
        <v>55000</v>
      </c>
      <c r="H16" s="22">
        <v>65000</v>
      </c>
      <c r="I16" s="22">
        <v>75000</v>
      </c>
      <c r="J16" s="22">
        <v>85000</v>
      </c>
      <c r="K16" s="22">
        <v>95000</v>
      </c>
      <c r="L16" s="22">
        <v>100000</v>
      </c>
      <c r="M16" s="22">
        <v>150000</v>
      </c>
      <c r="N16" s="22">
        <v>200000</v>
      </c>
      <c r="O16" s="22">
        <v>250000</v>
      </c>
      <c r="P16" s="23">
        <f>IFERROR(SUM(D16:O16),"")</f>
        <v>1180000</v>
      </c>
      <c r="Q16" s="23">
        <v>1150000</v>
      </c>
      <c r="R16" s="23">
        <f t="shared" ref="R16:R23" si="2">SUM(P16:Q16)</f>
        <v>2330000</v>
      </c>
    </row>
    <row r="17" spans="1:18" ht="20.100000000000001" customHeight="1" x14ac:dyDescent="0.25">
      <c r="A17" s="50"/>
      <c r="B17" s="50"/>
      <c r="C17" s="13" t="s">
        <v>30</v>
      </c>
      <c r="D17" s="22">
        <v>250</v>
      </c>
      <c r="E17" s="22">
        <v>200</v>
      </c>
      <c r="F17" s="22">
        <v>250</v>
      </c>
      <c r="G17" s="22">
        <v>250</v>
      </c>
      <c r="H17" s="22">
        <v>250</v>
      </c>
      <c r="I17" s="22">
        <v>220</v>
      </c>
      <c r="J17" s="22">
        <v>210</v>
      </c>
      <c r="K17" s="22">
        <v>205</v>
      </c>
      <c r="L17" s="22">
        <v>195</v>
      </c>
      <c r="M17" s="22">
        <v>200</v>
      </c>
      <c r="N17" s="22">
        <v>225</v>
      </c>
      <c r="O17" s="22">
        <v>226</v>
      </c>
      <c r="P17" s="23">
        <f>IFERROR(AVERAGE(D17:O17),"")</f>
        <v>223.41666666666666</v>
      </c>
      <c r="Q17" s="23">
        <v>250</v>
      </c>
      <c r="R17" s="23">
        <f t="shared" si="2"/>
        <v>473.41666666666663</v>
      </c>
    </row>
    <row r="18" spans="1:18" ht="20.100000000000001" customHeight="1" x14ac:dyDescent="0.25">
      <c r="A18" s="50"/>
      <c r="B18" s="50"/>
      <c r="C18" s="13" t="s">
        <v>31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2</v>
      </c>
      <c r="J18" s="22">
        <v>1</v>
      </c>
      <c r="K18" s="22">
        <v>2</v>
      </c>
      <c r="L18" s="22">
        <v>0</v>
      </c>
      <c r="M18" s="22">
        <v>1</v>
      </c>
      <c r="N18" s="22">
        <v>2</v>
      </c>
      <c r="O18" s="22">
        <v>1</v>
      </c>
      <c r="P18" s="22">
        <f>SUM(D18:O18)</f>
        <v>9</v>
      </c>
      <c r="Q18" s="22">
        <v>10</v>
      </c>
      <c r="R18" s="23">
        <f t="shared" si="2"/>
        <v>19</v>
      </c>
    </row>
    <row r="19" spans="1:18" ht="20.100000000000001" customHeight="1" x14ac:dyDescent="0.25">
      <c r="A19" s="50"/>
      <c r="B19" s="50"/>
      <c r="C19" s="13" t="s">
        <v>32</v>
      </c>
      <c r="D19" s="22">
        <v>2</v>
      </c>
      <c r="E19" s="22">
        <v>5</v>
      </c>
      <c r="F19" s="22">
        <v>3</v>
      </c>
      <c r="G19" s="22">
        <v>4</v>
      </c>
      <c r="H19" s="22">
        <v>7</v>
      </c>
      <c r="I19" s="22">
        <v>1</v>
      </c>
      <c r="J19" s="22">
        <v>3</v>
      </c>
      <c r="K19" s="22">
        <v>6</v>
      </c>
      <c r="L19" s="22">
        <v>9</v>
      </c>
      <c r="M19" s="22">
        <v>4</v>
      </c>
      <c r="N19" s="22">
        <v>2</v>
      </c>
      <c r="O19" s="22">
        <v>1</v>
      </c>
      <c r="P19" s="22">
        <f>SUM(D19:O19)</f>
        <v>47</v>
      </c>
      <c r="Q19" s="22">
        <v>50</v>
      </c>
      <c r="R19" s="23">
        <f t="shared" si="2"/>
        <v>97</v>
      </c>
    </row>
    <row r="20" spans="1:18" ht="20.100000000000001" customHeight="1" x14ac:dyDescent="0.25">
      <c r="A20" s="50"/>
      <c r="B20" s="50"/>
      <c r="C20" s="13" t="s">
        <v>33</v>
      </c>
      <c r="D20" s="22">
        <v>2</v>
      </c>
      <c r="E20" s="22">
        <v>5</v>
      </c>
      <c r="F20" s="22">
        <v>3</v>
      </c>
      <c r="G20" s="22">
        <v>4</v>
      </c>
      <c r="H20" s="22">
        <v>7</v>
      </c>
      <c r="I20" s="22">
        <v>1</v>
      </c>
      <c r="J20" s="22">
        <v>3</v>
      </c>
      <c r="K20" s="22">
        <v>6</v>
      </c>
      <c r="L20" s="22">
        <v>9</v>
      </c>
      <c r="M20" s="22">
        <v>4</v>
      </c>
      <c r="N20" s="22">
        <v>2</v>
      </c>
      <c r="O20" s="22">
        <v>1</v>
      </c>
      <c r="P20" s="22">
        <f t="shared" ref="P20:P24" si="3">SUM(D20:O20)</f>
        <v>47</v>
      </c>
      <c r="Q20" s="22">
        <v>50</v>
      </c>
      <c r="R20" s="23">
        <f t="shared" si="2"/>
        <v>97</v>
      </c>
    </row>
    <row r="21" spans="1:18" ht="20.100000000000001" customHeight="1" x14ac:dyDescent="0.25">
      <c r="A21" s="50"/>
      <c r="B21" s="50"/>
      <c r="C21" s="13" t="s">
        <v>34</v>
      </c>
      <c r="D21" s="34">
        <v>4</v>
      </c>
      <c r="E21" s="22">
        <v>4</v>
      </c>
      <c r="F21" s="22">
        <v>4</v>
      </c>
      <c r="G21" s="22">
        <v>4</v>
      </c>
      <c r="H21" s="22">
        <v>4</v>
      </c>
      <c r="I21" s="22">
        <v>4</v>
      </c>
      <c r="J21" s="22">
        <v>4</v>
      </c>
      <c r="K21" s="22">
        <v>4</v>
      </c>
      <c r="L21" s="22">
        <v>4</v>
      </c>
      <c r="M21" s="22">
        <v>4</v>
      </c>
      <c r="N21" s="22">
        <v>4</v>
      </c>
      <c r="O21" s="22">
        <v>4</v>
      </c>
      <c r="P21" s="22">
        <f t="shared" si="3"/>
        <v>48</v>
      </c>
      <c r="Q21" s="22">
        <v>16</v>
      </c>
      <c r="R21" s="23">
        <f t="shared" si="2"/>
        <v>64</v>
      </c>
    </row>
    <row r="22" spans="1:18" ht="20.100000000000001" customHeight="1" x14ac:dyDescent="0.25">
      <c r="A22" s="50"/>
      <c r="B22" s="50"/>
      <c r="C22" s="13" t="s">
        <v>35</v>
      </c>
      <c r="D22" s="22">
        <v>2</v>
      </c>
      <c r="E22" s="22">
        <v>2</v>
      </c>
      <c r="F22" s="22">
        <v>2</v>
      </c>
      <c r="G22" s="22">
        <v>2</v>
      </c>
      <c r="H22" s="22">
        <v>2</v>
      </c>
      <c r="I22" s="22">
        <v>2</v>
      </c>
      <c r="J22" s="22">
        <v>2</v>
      </c>
      <c r="K22" s="22">
        <v>2</v>
      </c>
      <c r="L22" s="22">
        <v>2</v>
      </c>
      <c r="M22" s="22">
        <v>2</v>
      </c>
      <c r="N22" s="22">
        <v>2</v>
      </c>
      <c r="O22" s="22">
        <v>2</v>
      </c>
      <c r="P22" s="22">
        <f t="shared" si="3"/>
        <v>24</v>
      </c>
      <c r="Q22" s="22">
        <v>24</v>
      </c>
      <c r="R22" s="23">
        <f t="shared" si="2"/>
        <v>48</v>
      </c>
    </row>
    <row r="23" spans="1:18" ht="20.100000000000001" customHeight="1" x14ac:dyDescent="0.25">
      <c r="A23" s="50"/>
      <c r="B23" s="50"/>
      <c r="C23" s="13" t="s">
        <v>49</v>
      </c>
      <c r="D23" s="21">
        <v>20</v>
      </c>
      <c r="E23" s="21">
        <v>30</v>
      </c>
      <c r="F23" s="22">
        <v>30</v>
      </c>
      <c r="G23" s="22">
        <v>30</v>
      </c>
      <c r="H23" s="22">
        <v>30</v>
      </c>
      <c r="I23" s="22">
        <v>30</v>
      </c>
      <c r="J23" s="22">
        <v>30</v>
      </c>
      <c r="K23" s="22">
        <v>30</v>
      </c>
      <c r="L23" s="22">
        <v>30</v>
      </c>
      <c r="M23" s="22">
        <v>30</v>
      </c>
      <c r="N23" s="22">
        <v>30</v>
      </c>
      <c r="O23" s="22">
        <v>30</v>
      </c>
      <c r="P23" s="22">
        <f t="shared" si="3"/>
        <v>350</v>
      </c>
      <c r="Q23" s="22">
        <v>210</v>
      </c>
      <c r="R23" s="23">
        <f t="shared" si="2"/>
        <v>560</v>
      </c>
    </row>
    <row r="24" spans="1:18" ht="20.100000000000001" customHeight="1" x14ac:dyDescent="0.25">
      <c r="A24" s="50"/>
      <c r="B24" s="50"/>
      <c r="C24" s="13" t="s">
        <v>36</v>
      </c>
      <c r="D24" s="21">
        <v>4</v>
      </c>
      <c r="E24" s="21">
        <v>4</v>
      </c>
      <c r="F24" s="22">
        <v>4</v>
      </c>
      <c r="G24" s="22">
        <v>4</v>
      </c>
      <c r="H24" s="22">
        <v>4</v>
      </c>
      <c r="I24" s="22">
        <v>4</v>
      </c>
      <c r="J24" s="22">
        <v>4</v>
      </c>
      <c r="K24" s="22">
        <v>4</v>
      </c>
      <c r="L24" s="22">
        <v>4</v>
      </c>
      <c r="M24" s="22">
        <v>4</v>
      </c>
      <c r="N24" s="22">
        <v>4</v>
      </c>
      <c r="O24" s="22">
        <v>4</v>
      </c>
      <c r="P24" s="22">
        <f t="shared" si="3"/>
        <v>48</v>
      </c>
      <c r="Q24" s="22">
        <v>48</v>
      </c>
      <c r="R24" s="22">
        <f>SUM(P24:Q24)</f>
        <v>96</v>
      </c>
    </row>
    <row r="25" spans="1:18" ht="20.100000000000001" customHeight="1" x14ac:dyDescent="0.25">
      <c r="A25" s="50"/>
      <c r="B25" s="50"/>
      <c r="C25" s="13" t="s">
        <v>37</v>
      </c>
      <c r="D25" s="21">
        <v>1</v>
      </c>
      <c r="E25" s="21">
        <v>1</v>
      </c>
      <c r="F25" s="22">
        <v>1</v>
      </c>
      <c r="G25" s="22">
        <v>1</v>
      </c>
      <c r="H25" s="22">
        <v>1</v>
      </c>
      <c r="I25" s="22">
        <v>1</v>
      </c>
      <c r="J25" s="22">
        <v>1</v>
      </c>
      <c r="K25" s="22">
        <v>1</v>
      </c>
      <c r="L25" s="22">
        <v>1</v>
      </c>
      <c r="M25" s="22">
        <v>1</v>
      </c>
      <c r="N25" s="22">
        <v>1</v>
      </c>
      <c r="O25" s="22">
        <v>1</v>
      </c>
      <c r="P25" s="22">
        <f>SUM(D25:O25)</f>
        <v>12</v>
      </c>
      <c r="Q25" s="22">
        <v>12</v>
      </c>
      <c r="R25" s="22">
        <f t="shared" ref="R25:R31" si="4">SUM(P25:Q25)</f>
        <v>24</v>
      </c>
    </row>
    <row r="26" spans="1:18" ht="20.100000000000001" customHeight="1" x14ac:dyDescent="0.25">
      <c r="A26" s="50"/>
      <c r="B26" s="50"/>
      <c r="C26" s="13" t="s">
        <v>38</v>
      </c>
      <c r="D26" s="21">
        <v>20</v>
      </c>
      <c r="E26" s="21">
        <v>20</v>
      </c>
      <c r="F26" s="22">
        <v>20</v>
      </c>
      <c r="G26" s="22">
        <v>20</v>
      </c>
      <c r="H26" s="22">
        <v>10</v>
      </c>
      <c r="I26" s="22">
        <v>5</v>
      </c>
      <c r="J26" s="22">
        <v>10</v>
      </c>
      <c r="K26" s="22">
        <v>22</v>
      </c>
      <c r="L26" s="22">
        <v>30</v>
      </c>
      <c r="M26" s="22">
        <v>10</v>
      </c>
      <c r="N26" s="22">
        <v>5</v>
      </c>
      <c r="O26" s="22">
        <v>10</v>
      </c>
      <c r="P26" s="22">
        <f t="shared" ref="P26:P31" si="5">SUM(D26:O26)</f>
        <v>182</v>
      </c>
      <c r="Q26" s="22">
        <v>200</v>
      </c>
      <c r="R26" s="22">
        <f t="shared" si="4"/>
        <v>382</v>
      </c>
    </row>
    <row r="27" spans="1:18" ht="20.100000000000001" customHeight="1" x14ac:dyDescent="0.25">
      <c r="A27" s="50"/>
      <c r="B27" s="50"/>
      <c r="C27" s="13" t="s">
        <v>39</v>
      </c>
      <c r="D27" s="21">
        <v>20</v>
      </c>
      <c r="E27" s="21">
        <v>20</v>
      </c>
      <c r="F27" s="22">
        <v>20</v>
      </c>
      <c r="G27" s="22">
        <v>20</v>
      </c>
      <c r="H27" s="22">
        <v>10</v>
      </c>
      <c r="I27" s="22">
        <v>5</v>
      </c>
      <c r="J27" s="22">
        <v>10</v>
      </c>
      <c r="K27" s="22">
        <v>22</v>
      </c>
      <c r="L27" s="22">
        <v>30</v>
      </c>
      <c r="M27" s="22">
        <v>10</v>
      </c>
      <c r="N27" s="22">
        <v>5</v>
      </c>
      <c r="O27" s="22">
        <v>10</v>
      </c>
      <c r="P27" s="22">
        <f t="shared" si="5"/>
        <v>182</v>
      </c>
      <c r="Q27" s="22">
        <v>100</v>
      </c>
      <c r="R27" s="22">
        <f t="shared" si="4"/>
        <v>282</v>
      </c>
    </row>
    <row r="28" spans="1:18" ht="20.100000000000001" customHeight="1" x14ac:dyDescent="0.25">
      <c r="A28" s="50"/>
      <c r="B28" s="50"/>
      <c r="C28" s="13" t="s">
        <v>50</v>
      </c>
      <c r="D28" s="21">
        <v>1</v>
      </c>
      <c r="E28" s="21">
        <v>1</v>
      </c>
      <c r="F28" s="22">
        <v>1</v>
      </c>
      <c r="G28" s="22">
        <v>1</v>
      </c>
      <c r="H28" s="22">
        <v>1</v>
      </c>
      <c r="I28" s="22">
        <v>1</v>
      </c>
      <c r="J28" s="22">
        <v>1</v>
      </c>
      <c r="K28" s="22">
        <v>1</v>
      </c>
      <c r="L28" s="22">
        <v>1</v>
      </c>
      <c r="M28" s="22">
        <v>1</v>
      </c>
      <c r="N28" s="22">
        <v>1</v>
      </c>
      <c r="O28" s="22">
        <v>1</v>
      </c>
      <c r="P28" s="22">
        <f t="shared" si="5"/>
        <v>12</v>
      </c>
      <c r="Q28" s="22">
        <v>12</v>
      </c>
      <c r="R28" s="22">
        <f t="shared" si="4"/>
        <v>24</v>
      </c>
    </row>
    <row r="29" spans="1:18" ht="20.100000000000001" customHeight="1" x14ac:dyDescent="0.25">
      <c r="A29" s="50"/>
      <c r="B29" s="50"/>
      <c r="C29" s="13" t="s">
        <v>40</v>
      </c>
      <c r="D29" s="21">
        <v>1</v>
      </c>
      <c r="E29" s="21">
        <v>1</v>
      </c>
      <c r="F29" s="22">
        <v>1</v>
      </c>
      <c r="G29" s="22">
        <v>1</v>
      </c>
      <c r="H29" s="22">
        <v>1</v>
      </c>
      <c r="I29" s="22">
        <v>1</v>
      </c>
      <c r="J29" s="22">
        <v>1</v>
      </c>
      <c r="K29" s="22">
        <v>1</v>
      </c>
      <c r="L29" s="22">
        <v>1</v>
      </c>
      <c r="M29" s="22">
        <v>1</v>
      </c>
      <c r="N29" s="22">
        <v>1</v>
      </c>
      <c r="O29" s="22">
        <v>1</v>
      </c>
      <c r="P29" s="22">
        <f t="shared" si="5"/>
        <v>12</v>
      </c>
      <c r="Q29" s="22">
        <v>12</v>
      </c>
      <c r="R29" s="22">
        <f t="shared" si="4"/>
        <v>24</v>
      </c>
    </row>
    <row r="30" spans="1:18" ht="20.100000000000001" customHeight="1" x14ac:dyDescent="0.25">
      <c r="A30" s="51"/>
      <c r="B30" s="50"/>
      <c r="C30" s="13" t="s">
        <v>41</v>
      </c>
      <c r="D30" s="21">
        <v>1</v>
      </c>
      <c r="E30" s="21">
        <v>0</v>
      </c>
      <c r="F30" s="22">
        <v>1</v>
      </c>
      <c r="G30" s="22">
        <v>0</v>
      </c>
      <c r="H30" s="22">
        <v>1</v>
      </c>
      <c r="I30" s="22">
        <v>0</v>
      </c>
      <c r="J30" s="22">
        <v>1</v>
      </c>
      <c r="K30" s="22">
        <v>0</v>
      </c>
      <c r="L30" s="22">
        <v>1</v>
      </c>
      <c r="M30" s="22">
        <v>0</v>
      </c>
      <c r="N30" s="22">
        <v>1</v>
      </c>
      <c r="O30" s="22">
        <v>0</v>
      </c>
      <c r="P30" s="22">
        <f t="shared" si="5"/>
        <v>6</v>
      </c>
      <c r="Q30" s="22">
        <v>6</v>
      </c>
      <c r="R30" s="22">
        <f t="shared" si="4"/>
        <v>12</v>
      </c>
    </row>
    <row r="31" spans="1:18" ht="20.100000000000001" customHeight="1" x14ac:dyDescent="0.25">
      <c r="A31" s="51"/>
      <c r="B31" s="50"/>
      <c r="C31" s="13" t="s">
        <v>42</v>
      </c>
      <c r="D31" s="21">
        <v>1</v>
      </c>
      <c r="E31" s="21">
        <v>0</v>
      </c>
      <c r="F31" s="22">
        <v>0</v>
      </c>
      <c r="G31" s="22">
        <v>0</v>
      </c>
      <c r="H31" s="22">
        <v>0</v>
      </c>
      <c r="I31" s="22">
        <v>0</v>
      </c>
      <c r="J31" s="22">
        <v>1</v>
      </c>
      <c r="K31" s="22">
        <v>0</v>
      </c>
      <c r="L31" s="22">
        <v>0</v>
      </c>
      <c r="M31" s="22">
        <v>0</v>
      </c>
      <c r="N31" s="22">
        <v>1</v>
      </c>
      <c r="O31" s="22">
        <v>0</v>
      </c>
      <c r="P31" s="22">
        <f t="shared" si="5"/>
        <v>3</v>
      </c>
      <c r="Q31" s="22">
        <v>3</v>
      </c>
      <c r="R31" s="22">
        <f t="shared" si="4"/>
        <v>6</v>
      </c>
    </row>
  </sheetData>
  <mergeCells count="9">
    <mergeCell ref="A1:R1"/>
    <mergeCell ref="A3:A31"/>
    <mergeCell ref="B3:B14"/>
    <mergeCell ref="B15:B31"/>
    <mergeCell ref="A2:B2"/>
    <mergeCell ref="D2:E2"/>
    <mergeCell ref="F2:K2"/>
    <mergeCell ref="L2:N2"/>
    <mergeCell ref="O2:R2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6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31"/>
  <sheetViews>
    <sheetView showGridLines="0" zoomScale="85" zoomScaleNormal="85" zoomScaleSheetLayoutView="80" zoomScalePageLayoutView="90" workbookViewId="0">
      <selection sqref="A1:R1"/>
    </sheetView>
  </sheetViews>
  <sheetFormatPr baseColWidth="10" defaultColWidth="9.140625" defaultRowHeight="15" x14ac:dyDescent="0.25"/>
  <cols>
    <col min="1" max="1" width="6.5703125" style="19" bestFit="1" customWidth="1"/>
    <col min="2" max="2" width="6.7109375" style="19" bestFit="1" customWidth="1"/>
    <col min="3" max="3" width="52.5703125" style="19" bestFit="1" customWidth="1"/>
    <col min="4" max="14" width="10.140625" style="19" customWidth="1"/>
    <col min="15" max="15" width="10.28515625" style="19" customWidth="1"/>
    <col min="16" max="16" width="10.140625" style="19" customWidth="1"/>
    <col min="17" max="17" width="14.7109375" style="19" customWidth="1"/>
    <col min="18" max="18" width="14.5703125" style="19" customWidth="1"/>
    <col min="19" max="16384" width="9.140625" style="19"/>
  </cols>
  <sheetData>
    <row r="1" spans="1:18" ht="33.75" x14ac:dyDescent="0.25">
      <c r="A1" s="43" t="s">
        <v>44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5"/>
    </row>
    <row r="2" spans="1:18" ht="33.75" customHeight="1" x14ac:dyDescent="0.25">
      <c r="A2" s="42" t="s">
        <v>14</v>
      </c>
      <c r="B2" s="42"/>
      <c r="C2" s="24"/>
      <c r="D2" s="49" t="s">
        <v>15</v>
      </c>
      <c r="E2" s="49"/>
      <c r="F2" s="41"/>
      <c r="G2" s="41"/>
      <c r="H2" s="41"/>
      <c r="I2" s="41"/>
      <c r="J2" s="41"/>
      <c r="K2" s="41"/>
      <c r="L2" s="42" t="s">
        <v>16</v>
      </c>
      <c r="M2" s="42"/>
      <c r="N2" s="42"/>
      <c r="O2" s="41"/>
      <c r="P2" s="41"/>
      <c r="Q2" s="41"/>
      <c r="R2" s="41"/>
    </row>
    <row r="3" spans="1:18" ht="34.5" customHeight="1" x14ac:dyDescent="0.25">
      <c r="A3" s="50" t="s">
        <v>47</v>
      </c>
      <c r="B3" s="50" t="s">
        <v>45</v>
      </c>
      <c r="C3" s="32" t="s">
        <v>13</v>
      </c>
      <c r="D3" s="32" t="s">
        <v>12</v>
      </c>
      <c r="E3" s="32" t="s">
        <v>11</v>
      </c>
      <c r="F3" s="32" t="s">
        <v>10</v>
      </c>
      <c r="G3" s="32" t="s">
        <v>9</v>
      </c>
      <c r="H3" s="32" t="s">
        <v>8</v>
      </c>
      <c r="I3" s="32" t="s">
        <v>7</v>
      </c>
      <c r="J3" s="32" t="s">
        <v>6</v>
      </c>
      <c r="K3" s="32" t="s">
        <v>5</v>
      </c>
      <c r="L3" s="32" t="s">
        <v>4</v>
      </c>
      <c r="M3" s="32" t="s">
        <v>3</v>
      </c>
      <c r="N3" s="32" t="s">
        <v>2</v>
      </c>
      <c r="O3" s="32" t="s">
        <v>1</v>
      </c>
      <c r="P3" s="32" t="s">
        <v>0</v>
      </c>
      <c r="Q3" s="20" t="s">
        <v>53</v>
      </c>
      <c r="R3" s="20" t="s">
        <v>43</v>
      </c>
    </row>
    <row r="4" spans="1:18" ht="20.100000000000001" customHeight="1" x14ac:dyDescent="0.25">
      <c r="A4" s="50"/>
      <c r="B4" s="50"/>
      <c r="C4" s="13" t="s">
        <v>17</v>
      </c>
      <c r="D4" s="21">
        <v>1</v>
      </c>
      <c r="E4" s="21">
        <v>1</v>
      </c>
      <c r="F4" s="22">
        <v>1</v>
      </c>
      <c r="G4" s="22">
        <v>2</v>
      </c>
      <c r="H4" s="22">
        <v>1</v>
      </c>
      <c r="I4" s="22">
        <v>2</v>
      </c>
      <c r="J4" s="22">
        <v>6</v>
      </c>
      <c r="K4" s="22">
        <v>3</v>
      </c>
      <c r="L4" s="22">
        <v>1</v>
      </c>
      <c r="M4" s="22">
        <v>8</v>
      </c>
      <c r="N4" s="22">
        <v>2</v>
      </c>
      <c r="O4" s="22">
        <v>1</v>
      </c>
      <c r="P4" s="22">
        <f>SUM(D4:O4)</f>
        <v>29</v>
      </c>
      <c r="Q4" s="22">
        <v>10</v>
      </c>
      <c r="R4" s="22">
        <f>SUM(P4:Q4)</f>
        <v>39</v>
      </c>
    </row>
    <row r="5" spans="1:18" ht="20.100000000000001" customHeight="1" x14ac:dyDescent="0.25">
      <c r="A5" s="50"/>
      <c r="B5" s="50"/>
      <c r="C5" s="13" t="s">
        <v>18</v>
      </c>
      <c r="D5" s="21">
        <v>0</v>
      </c>
      <c r="E5" s="21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f>SUM(D5:O5)</f>
        <v>0</v>
      </c>
      <c r="Q5" s="22">
        <v>0</v>
      </c>
      <c r="R5" s="22">
        <f t="shared" ref="R5:R14" si="0">SUM(P5:Q5)</f>
        <v>0</v>
      </c>
    </row>
    <row r="6" spans="1:18" ht="20.100000000000001" customHeight="1" x14ac:dyDescent="0.25">
      <c r="A6" s="50"/>
      <c r="B6" s="50"/>
      <c r="C6" s="13" t="s">
        <v>19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f>SUM(D6:O6)</f>
        <v>0</v>
      </c>
      <c r="Q6" s="22">
        <v>0</v>
      </c>
      <c r="R6" s="22">
        <f t="shared" si="0"/>
        <v>0</v>
      </c>
    </row>
    <row r="7" spans="1:18" ht="20.100000000000001" customHeight="1" x14ac:dyDescent="0.25">
      <c r="A7" s="50"/>
      <c r="B7" s="50"/>
      <c r="C7" s="13" t="s">
        <v>20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f t="shared" ref="P7:P14" si="1">SUM(D7:O7)</f>
        <v>0</v>
      </c>
      <c r="Q7" s="22">
        <v>0</v>
      </c>
      <c r="R7" s="22">
        <f t="shared" si="0"/>
        <v>0</v>
      </c>
    </row>
    <row r="8" spans="1:18" ht="20.100000000000001" customHeight="1" x14ac:dyDescent="0.25">
      <c r="A8" s="50"/>
      <c r="B8" s="50"/>
      <c r="C8" s="13" t="s">
        <v>21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f t="shared" si="1"/>
        <v>0</v>
      </c>
      <c r="Q8" s="22"/>
      <c r="R8" s="22">
        <f t="shared" si="0"/>
        <v>0</v>
      </c>
    </row>
    <row r="9" spans="1:18" ht="20.100000000000001" customHeight="1" x14ac:dyDescent="0.25">
      <c r="A9" s="50"/>
      <c r="B9" s="50"/>
      <c r="C9" s="13" t="s">
        <v>22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2">
        <f t="shared" si="1"/>
        <v>0</v>
      </c>
      <c r="Q9" s="22">
        <v>0</v>
      </c>
      <c r="R9" s="22">
        <f t="shared" si="0"/>
        <v>0</v>
      </c>
    </row>
    <row r="10" spans="1:18" ht="20.100000000000001" customHeight="1" x14ac:dyDescent="0.25">
      <c r="A10" s="50"/>
      <c r="B10" s="50"/>
      <c r="C10" s="33" t="s">
        <v>23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f t="shared" si="1"/>
        <v>0</v>
      </c>
      <c r="Q10" s="22">
        <v>0</v>
      </c>
      <c r="R10" s="22">
        <f t="shared" si="0"/>
        <v>0</v>
      </c>
    </row>
    <row r="11" spans="1:18" ht="20.100000000000001" customHeight="1" x14ac:dyDescent="0.25">
      <c r="A11" s="50"/>
      <c r="B11" s="50"/>
      <c r="C11" s="13" t="s">
        <v>24</v>
      </c>
      <c r="D11" s="21">
        <v>0</v>
      </c>
      <c r="E11" s="21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f t="shared" si="1"/>
        <v>0</v>
      </c>
      <c r="Q11" s="22">
        <v>0</v>
      </c>
      <c r="R11" s="22">
        <f t="shared" si="0"/>
        <v>0</v>
      </c>
    </row>
    <row r="12" spans="1:18" ht="20.100000000000001" customHeight="1" x14ac:dyDescent="0.25">
      <c r="A12" s="50"/>
      <c r="B12" s="50"/>
      <c r="C12" s="13" t="s">
        <v>25</v>
      </c>
      <c r="D12" s="22">
        <v>0</v>
      </c>
      <c r="E12" s="22">
        <v>0</v>
      </c>
      <c r="F12" s="22">
        <v>0</v>
      </c>
      <c r="G12" s="22">
        <v>1</v>
      </c>
      <c r="H12" s="22">
        <v>0</v>
      </c>
      <c r="I12" s="22">
        <v>0</v>
      </c>
      <c r="J12" s="22">
        <v>0</v>
      </c>
      <c r="K12" s="22">
        <v>0</v>
      </c>
      <c r="L12" s="22">
        <v>1</v>
      </c>
      <c r="M12" s="22">
        <v>0</v>
      </c>
      <c r="N12" s="22">
        <v>0</v>
      </c>
      <c r="O12" s="22">
        <v>0</v>
      </c>
      <c r="P12" s="22">
        <f t="shared" si="1"/>
        <v>2</v>
      </c>
      <c r="Q12" s="22">
        <v>2</v>
      </c>
      <c r="R12" s="22">
        <f t="shared" si="0"/>
        <v>4</v>
      </c>
    </row>
    <row r="13" spans="1:18" ht="20.100000000000001" customHeight="1" x14ac:dyDescent="0.25">
      <c r="A13" s="50"/>
      <c r="B13" s="50"/>
      <c r="C13" s="13" t="s">
        <v>26</v>
      </c>
      <c r="D13" s="22">
        <v>2</v>
      </c>
      <c r="E13" s="22">
        <v>5</v>
      </c>
      <c r="F13" s="22">
        <v>3</v>
      </c>
      <c r="G13" s="22">
        <v>4</v>
      </c>
      <c r="H13" s="22">
        <v>7</v>
      </c>
      <c r="I13" s="22">
        <v>1</v>
      </c>
      <c r="J13" s="22">
        <v>3</v>
      </c>
      <c r="K13" s="22">
        <v>6</v>
      </c>
      <c r="L13" s="22">
        <v>9</v>
      </c>
      <c r="M13" s="22">
        <v>4</v>
      </c>
      <c r="N13" s="22">
        <v>2</v>
      </c>
      <c r="O13" s="22">
        <v>1</v>
      </c>
      <c r="P13" s="22">
        <f t="shared" si="1"/>
        <v>47</v>
      </c>
      <c r="Q13" s="22">
        <v>260</v>
      </c>
      <c r="R13" s="22">
        <f t="shared" si="0"/>
        <v>307</v>
      </c>
    </row>
    <row r="14" spans="1:18" ht="20.100000000000001" customHeight="1" x14ac:dyDescent="0.25">
      <c r="A14" s="50"/>
      <c r="B14" s="50"/>
      <c r="C14" s="13" t="s">
        <v>27</v>
      </c>
      <c r="D14" s="22">
        <v>2</v>
      </c>
      <c r="E14" s="22">
        <v>5</v>
      </c>
      <c r="F14" s="22">
        <v>3</v>
      </c>
      <c r="G14" s="22">
        <v>4</v>
      </c>
      <c r="H14" s="22">
        <v>7</v>
      </c>
      <c r="I14" s="22">
        <v>1</v>
      </c>
      <c r="J14" s="22">
        <v>3</v>
      </c>
      <c r="K14" s="22">
        <v>6</v>
      </c>
      <c r="L14" s="22">
        <v>9</v>
      </c>
      <c r="M14" s="22">
        <v>4</v>
      </c>
      <c r="N14" s="22">
        <v>2</v>
      </c>
      <c r="O14" s="22">
        <v>1</v>
      </c>
      <c r="P14" s="22">
        <f t="shared" si="1"/>
        <v>47</v>
      </c>
      <c r="Q14" s="22">
        <v>250</v>
      </c>
      <c r="R14" s="22">
        <f t="shared" si="0"/>
        <v>297</v>
      </c>
    </row>
    <row r="15" spans="1:18" ht="20.100000000000001" customHeight="1" x14ac:dyDescent="0.25">
      <c r="A15" s="50"/>
      <c r="B15" s="50" t="s">
        <v>46</v>
      </c>
      <c r="C15" s="13" t="s">
        <v>28</v>
      </c>
      <c r="D15" s="22">
        <v>25000</v>
      </c>
      <c r="E15" s="22">
        <v>35000</v>
      </c>
      <c r="F15" s="22">
        <v>45000</v>
      </c>
      <c r="G15" s="22">
        <v>55000</v>
      </c>
      <c r="H15" s="22">
        <v>65000</v>
      </c>
      <c r="I15" s="22">
        <v>75000</v>
      </c>
      <c r="J15" s="22">
        <v>85000</v>
      </c>
      <c r="K15" s="22">
        <v>95000</v>
      </c>
      <c r="L15" s="22">
        <v>100000</v>
      </c>
      <c r="M15" s="22">
        <v>150000</v>
      </c>
      <c r="N15" s="22">
        <v>200000</v>
      </c>
      <c r="O15" s="22">
        <v>250000</v>
      </c>
      <c r="P15" s="23">
        <f>IFERROR(SUM(D15:O15),"")</f>
        <v>1180000</v>
      </c>
      <c r="Q15" s="23">
        <v>1150000</v>
      </c>
      <c r="R15" s="23">
        <f>SUM(P15:Q15)</f>
        <v>2330000</v>
      </c>
    </row>
    <row r="16" spans="1:18" ht="20.100000000000001" customHeight="1" x14ac:dyDescent="0.25">
      <c r="A16" s="50"/>
      <c r="B16" s="50"/>
      <c r="C16" s="13" t="s">
        <v>29</v>
      </c>
      <c r="D16" s="22">
        <v>25000</v>
      </c>
      <c r="E16" s="22">
        <v>35000</v>
      </c>
      <c r="F16" s="22">
        <v>45000</v>
      </c>
      <c r="G16" s="22">
        <v>55000</v>
      </c>
      <c r="H16" s="22">
        <v>65000</v>
      </c>
      <c r="I16" s="22">
        <v>75000</v>
      </c>
      <c r="J16" s="22">
        <v>85000</v>
      </c>
      <c r="K16" s="22">
        <v>95000</v>
      </c>
      <c r="L16" s="22">
        <v>100000</v>
      </c>
      <c r="M16" s="22">
        <v>150000</v>
      </c>
      <c r="N16" s="22">
        <v>200000</v>
      </c>
      <c r="O16" s="22">
        <v>250000</v>
      </c>
      <c r="P16" s="23">
        <f>IFERROR(SUM(D16:O16),"")</f>
        <v>1180000</v>
      </c>
      <c r="Q16" s="23">
        <v>1150000</v>
      </c>
      <c r="R16" s="23">
        <f t="shared" ref="R16:R23" si="2">SUM(P16:Q16)</f>
        <v>2330000</v>
      </c>
    </row>
    <row r="17" spans="1:18" ht="20.100000000000001" customHeight="1" x14ac:dyDescent="0.25">
      <c r="A17" s="50"/>
      <c r="B17" s="50"/>
      <c r="C17" s="13" t="s">
        <v>30</v>
      </c>
      <c r="D17" s="22">
        <v>250</v>
      </c>
      <c r="E17" s="22">
        <v>200</v>
      </c>
      <c r="F17" s="22">
        <v>250</v>
      </c>
      <c r="G17" s="22">
        <v>250</v>
      </c>
      <c r="H17" s="22">
        <v>250</v>
      </c>
      <c r="I17" s="22">
        <v>220</v>
      </c>
      <c r="J17" s="22">
        <v>210</v>
      </c>
      <c r="K17" s="22">
        <v>205</v>
      </c>
      <c r="L17" s="22">
        <v>195</v>
      </c>
      <c r="M17" s="22">
        <v>200</v>
      </c>
      <c r="N17" s="22">
        <v>225</v>
      </c>
      <c r="O17" s="22">
        <v>226</v>
      </c>
      <c r="P17" s="23">
        <f>IFERROR(AVERAGE(D17:O17),"")</f>
        <v>223.41666666666666</v>
      </c>
      <c r="Q17" s="23">
        <v>250</v>
      </c>
      <c r="R17" s="23">
        <f t="shared" si="2"/>
        <v>473.41666666666663</v>
      </c>
    </row>
    <row r="18" spans="1:18" ht="20.100000000000001" customHeight="1" x14ac:dyDescent="0.25">
      <c r="A18" s="50"/>
      <c r="B18" s="50"/>
      <c r="C18" s="13" t="s">
        <v>31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2</v>
      </c>
      <c r="J18" s="22">
        <v>1</v>
      </c>
      <c r="K18" s="22">
        <v>2</v>
      </c>
      <c r="L18" s="22">
        <v>0</v>
      </c>
      <c r="M18" s="22">
        <v>1</v>
      </c>
      <c r="N18" s="22">
        <v>2</v>
      </c>
      <c r="O18" s="22">
        <v>1</v>
      </c>
      <c r="P18" s="22">
        <f>SUM(D18:O18)</f>
        <v>9</v>
      </c>
      <c r="Q18" s="22">
        <v>10</v>
      </c>
      <c r="R18" s="23">
        <f t="shared" si="2"/>
        <v>19</v>
      </c>
    </row>
    <row r="19" spans="1:18" ht="20.100000000000001" customHeight="1" x14ac:dyDescent="0.25">
      <c r="A19" s="50"/>
      <c r="B19" s="50"/>
      <c r="C19" s="13" t="s">
        <v>32</v>
      </c>
      <c r="D19" s="22">
        <v>2</v>
      </c>
      <c r="E19" s="22">
        <v>5</v>
      </c>
      <c r="F19" s="22">
        <v>3</v>
      </c>
      <c r="G19" s="22">
        <v>4</v>
      </c>
      <c r="H19" s="22">
        <v>7</v>
      </c>
      <c r="I19" s="22">
        <v>1</v>
      </c>
      <c r="J19" s="22">
        <v>3</v>
      </c>
      <c r="K19" s="22">
        <v>6</v>
      </c>
      <c r="L19" s="22">
        <v>9</v>
      </c>
      <c r="M19" s="22">
        <v>4</v>
      </c>
      <c r="N19" s="22">
        <v>2</v>
      </c>
      <c r="O19" s="22">
        <v>1</v>
      </c>
      <c r="P19" s="22">
        <f>SUM(D19:O19)</f>
        <v>47</v>
      </c>
      <c r="Q19" s="22">
        <v>50</v>
      </c>
      <c r="R19" s="23">
        <f t="shared" si="2"/>
        <v>97</v>
      </c>
    </row>
    <row r="20" spans="1:18" ht="20.100000000000001" customHeight="1" x14ac:dyDescent="0.25">
      <c r="A20" s="50"/>
      <c r="B20" s="50"/>
      <c r="C20" s="13" t="s">
        <v>33</v>
      </c>
      <c r="D20" s="22">
        <v>2</v>
      </c>
      <c r="E20" s="22">
        <v>5</v>
      </c>
      <c r="F20" s="22">
        <v>3</v>
      </c>
      <c r="G20" s="22">
        <v>4</v>
      </c>
      <c r="H20" s="22">
        <v>7</v>
      </c>
      <c r="I20" s="22">
        <v>1</v>
      </c>
      <c r="J20" s="22">
        <v>3</v>
      </c>
      <c r="K20" s="22">
        <v>6</v>
      </c>
      <c r="L20" s="22">
        <v>9</v>
      </c>
      <c r="M20" s="22">
        <v>4</v>
      </c>
      <c r="N20" s="22">
        <v>2</v>
      </c>
      <c r="O20" s="22">
        <v>1</v>
      </c>
      <c r="P20" s="22">
        <f t="shared" ref="P20:P24" si="3">SUM(D20:O20)</f>
        <v>47</v>
      </c>
      <c r="Q20" s="22">
        <v>50</v>
      </c>
      <c r="R20" s="23">
        <f t="shared" si="2"/>
        <v>97</v>
      </c>
    </row>
    <row r="21" spans="1:18" ht="20.100000000000001" customHeight="1" x14ac:dyDescent="0.25">
      <c r="A21" s="50"/>
      <c r="B21" s="50"/>
      <c r="C21" s="13" t="s">
        <v>34</v>
      </c>
      <c r="D21" s="34">
        <v>4</v>
      </c>
      <c r="E21" s="22">
        <v>4</v>
      </c>
      <c r="F21" s="22">
        <v>4</v>
      </c>
      <c r="G21" s="22">
        <v>4</v>
      </c>
      <c r="H21" s="22">
        <v>4</v>
      </c>
      <c r="I21" s="22">
        <v>4</v>
      </c>
      <c r="J21" s="22">
        <v>4</v>
      </c>
      <c r="K21" s="22">
        <v>4</v>
      </c>
      <c r="L21" s="22">
        <v>4</v>
      </c>
      <c r="M21" s="22">
        <v>4</v>
      </c>
      <c r="N21" s="22">
        <v>4</v>
      </c>
      <c r="O21" s="22">
        <v>4</v>
      </c>
      <c r="P21" s="22">
        <f t="shared" si="3"/>
        <v>48</v>
      </c>
      <c r="Q21" s="22">
        <v>16</v>
      </c>
      <c r="R21" s="23">
        <f t="shared" si="2"/>
        <v>64</v>
      </c>
    </row>
    <row r="22" spans="1:18" ht="20.100000000000001" customHeight="1" x14ac:dyDescent="0.25">
      <c r="A22" s="50"/>
      <c r="B22" s="50"/>
      <c r="C22" s="13" t="s">
        <v>35</v>
      </c>
      <c r="D22" s="22">
        <v>2</v>
      </c>
      <c r="E22" s="22">
        <v>2</v>
      </c>
      <c r="F22" s="22">
        <v>2</v>
      </c>
      <c r="G22" s="22">
        <v>2</v>
      </c>
      <c r="H22" s="22">
        <v>2</v>
      </c>
      <c r="I22" s="22">
        <v>2</v>
      </c>
      <c r="J22" s="22">
        <v>2</v>
      </c>
      <c r="K22" s="22">
        <v>2</v>
      </c>
      <c r="L22" s="22">
        <v>2</v>
      </c>
      <c r="M22" s="22">
        <v>2</v>
      </c>
      <c r="N22" s="22">
        <v>2</v>
      </c>
      <c r="O22" s="22">
        <v>2</v>
      </c>
      <c r="P22" s="22">
        <f t="shared" si="3"/>
        <v>24</v>
      </c>
      <c r="Q22" s="22">
        <v>24</v>
      </c>
      <c r="R22" s="23">
        <f t="shared" si="2"/>
        <v>48</v>
      </c>
    </row>
    <row r="23" spans="1:18" ht="20.100000000000001" customHeight="1" x14ac:dyDescent="0.25">
      <c r="A23" s="50"/>
      <c r="B23" s="50"/>
      <c r="C23" s="13" t="s">
        <v>49</v>
      </c>
      <c r="D23" s="21">
        <v>20</v>
      </c>
      <c r="E23" s="21">
        <v>30</v>
      </c>
      <c r="F23" s="22">
        <v>30</v>
      </c>
      <c r="G23" s="22">
        <v>30</v>
      </c>
      <c r="H23" s="22">
        <v>30</v>
      </c>
      <c r="I23" s="22">
        <v>30</v>
      </c>
      <c r="J23" s="22">
        <v>30</v>
      </c>
      <c r="K23" s="22">
        <v>30</v>
      </c>
      <c r="L23" s="22">
        <v>30</v>
      </c>
      <c r="M23" s="22">
        <v>30</v>
      </c>
      <c r="N23" s="22">
        <v>30</v>
      </c>
      <c r="O23" s="22">
        <v>30</v>
      </c>
      <c r="P23" s="22">
        <f t="shared" si="3"/>
        <v>350</v>
      </c>
      <c r="Q23" s="22">
        <v>210</v>
      </c>
      <c r="R23" s="23">
        <f t="shared" si="2"/>
        <v>560</v>
      </c>
    </row>
    <row r="24" spans="1:18" ht="20.100000000000001" customHeight="1" x14ac:dyDescent="0.25">
      <c r="A24" s="50"/>
      <c r="B24" s="50"/>
      <c r="C24" s="13" t="s">
        <v>36</v>
      </c>
      <c r="D24" s="21">
        <v>4</v>
      </c>
      <c r="E24" s="21">
        <v>4</v>
      </c>
      <c r="F24" s="22">
        <v>4</v>
      </c>
      <c r="G24" s="22">
        <v>4</v>
      </c>
      <c r="H24" s="22">
        <v>4</v>
      </c>
      <c r="I24" s="22">
        <v>4</v>
      </c>
      <c r="J24" s="22">
        <v>4</v>
      </c>
      <c r="K24" s="22">
        <v>4</v>
      </c>
      <c r="L24" s="22">
        <v>4</v>
      </c>
      <c r="M24" s="22">
        <v>4</v>
      </c>
      <c r="N24" s="22">
        <v>4</v>
      </c>
      <c r="O24" s="22">
        <v>4</v>
      </c>
      <c r="P24" s="22">
        <f t="shared" si="3"/>
        <v>48</v>
      </c>
      <c r="Q24" s="22">
        <v>48</v>
      </c>
      <c r="R24" s="22">
        <f>SUM(P24:Q24)</f>
        <v>96</v>
      </c>
    </row>
    <row r="25" spans="1:18" ht="20.100000000000001" customHeight="1" x14ac:dyDescent="0.25">
      <c r="A25" s="50"/>
      <c r="B25" s="50"/>
      <c r="C25" s="13" t="s">
        <v>37</v>
      </c>
      <c r="D25" s="21">
        <v>1</v>
      </c>
      <c r="E25" s="21">
        <v>1</v>
      </c>
      <c r="F25" s="22">
        <v>1</v>
      </c>
      <c r="G25" s="22">
        <v>1</v>
      </c>
      <c r="H25" s="22">
        <v>1</v>
      </c>
      <c r="I25" s="22">
        <v>1</v>
      </c>
      <c r="J25" s="22">
        <v>1</v>
      </c>
      <c r="K25" s="22">
        <v>1</v>
      </c>
      <c r="L25" s="22">
        <v>1</v>
      </c>
      <c r="M25" s="22">
        <v>1</v>
      </c>
      <c r="N25" s="22">
        <v>1</v>
      </c>
      <c r="O25" s="22">
        <v>1</v>
      </c>
      <c r="P25" s="22">
        <f>SUM(D25:O25)</f>
        <v>12</v>
      </c>
      <c r="Q25" s="22">
        <v>12</v>
      </c>
      <c r="R25" s="22">
        <f t="shared" ref="R25:R31" si="4">SUM(P25:Q25)</f>
        <v>24</v>
      </c>
    </row>
    <row r="26" spans="1:18" ht="20.100000000000001" customHeight="1" x14ac:dyDescent="0.25">
      <c r="A26" s="50"/>
      <c r="B26" s="50"/>
      <c r="C26" s="13" t="s">
        <v>38</v>
      </c>
      <c r="D26" s="21">
        <v>20</v>
      </c>
      <c r="E26" s="21">
        <v>20</v>
      </c>
      <c r="F26" s="22">
        <v>20</v>
      </c>
      <c r="G26" s="22">
        <v>20</v>
      </c>
      <c r="H26" s="22">
        <v>10</v>
      </c>
      <c r="I26" s="22">
        <v>5</v>
      </c>
      <c r="J26" s="22">
        <v>10</v>
      </c>
      <c r="K26" s="22">
        <v>22</v>
      </c>
      <c r="L26" s="22">
        <v>30</v>
      </c>
      <c r="M26" s="22">
        <v>10</v>
      </c>
      <c r="N26" s="22">
        <v>5</v>
      </c>
      <c r="O26" s="22">
        <v>10</v>
      </c>
      <c r="P26" s="22">
        <f t="shared" ref="P26:P31" si="5">SUM(D26:O26)</f>
        <v>182</v>
      </c>
      <c r="Q26" s="22">
        <v>200</v>
      </c>
      <c r="R26" s="22">
        <f t="shared" si="4"/>
        <v>382</v>
      </c>
    </row>
    <row r="27" spans="1:18" ht="20.100000000000001" customHeight="1" x14ac:dyDescent="0.25">
      <c r="A27" s="50"/>
      <c r="B27" s="50"/>
      <c r="C27" s="13" t="s">
        <v>39</v>
      </c>
      <c r="D27" s="21">
        <v>20</v>
      </c>
      <c r="E27" s="21">
        <v>20</v>
      </c>
      <c r="F27" s="22">
        <v>20</v>
      </c>
      <c r="G27" s="22">
        <v>20</v>
      </c>
      <c r="H27" s="22">
        <v>10</v>
      </c>
      <c r="I27" s="22">
        <v>5</v>
      </c>
      <c r="J27" s="22">
        <v>10</v>
      </c>
      <c r="K27" s="22">
        <v>22</v>
      </c>
      <c r="L27" s="22">
        <v>30</v>
      </c>
      <c r="M27" s="22">
        <v>10</v>
      </c>
      <c r="N27" s="22">
        <v>5</v>
      </c>
      <c r="O27" s="22">
        <v>10</v>
      </c>
      <c r="P27" s="22">
        <f t="shared" si="5"/>
        <v>182</v>
      </c>
      <c r="Q27" s="22">
        <v>100</v>
      </c>
      <c r="R27" s="22">
        <f t="shared" si="4"/>
        <v>282</v>
      </c>
    </row>
    <row r="28" spans="1:18" ht="20.100000000000001" customHeight="1" x14ac:dyDescent="0.25">
      <c r="A28" s="50"/>
      <c r="B28" s="50"/>
      <c r="C28" s="13" t="s">
        <v>50</v>
      </c>
      <c r="D28" s="21">
        <v>1</v>
      </c>
      <c r="E28" s="21">
        <v>1</v>
      </c>
      <c r="F28" s="22">
        <v>1</v>
      </c>
      <c r="G28" s="22">
        <v>1</v>
      </c>
      <c r="H28" s="22">
        <v>1</v>
      </c>
      <c r="I28" s="22">
        <v>1</v>
      </c>
      <c r="J28" s="22">
        <v>1</v>
      </c>
      <c r="K28" s="22">
        <v>1</v>
      </c>
      <c r="L28" s="22">
        <v>1</v>
      </c>
      <c r="M28" s="22">
        <v>1</v>
      </c>
      <c r="N28" s="22">
        <v>1</v>
      </c>
      <c r="O28" s="22">
        <v>1</v>
      </c>
      <c r="P28" s="22">
        <f t="shared" si="5"/>
        <v>12</v>
      </c>
      <c r="Q28" s="22">
        <v>12</v>
      </c>
      <c r="R28" s="22">
        <f t="shared" si="4"/>
        <v>24</v>
      </c>
    </row>
    <row r="29" spans="1:18" ht="20.100000000000001" customHeight="1" x14ac:dyDescent="0.25">
      <c r="A29" s="50"/>
      <c r="B29" s="50"/>
      <c r="C29" s="13" t="s">
        <v>40</v>
      </c>
      <c r="D29" s="21">
        <v>1</v>
      </c>
      <c r="E29" s="21">
        <v>1</v>
      </c>
      <c r="F29" s="22">
        <v>1</v>
      </c>
      <c r="G29" s="22">
        <v>1</v>
      </c>
      <c r="H29" s="22">
        <v>1</v>
      </c>
      <c r="I29" s="22">
        <v>1</v>
      </c>
      <c r="J29" s="22">
        <v>1</v>
      </c>
      <c r="K29" s="22">
        <v>1</v>
      </c>
      <c r="L29" s="22">
        <v>1</v>
      </c>
      <c r="M29" s="22">
        <v>1</v>
      </c>
      <c r="N29" s="22">
        <v>1</v>
      </c>
      <c r="O29" s="22">
        <v>1</v>
      </c>
      <c r="P29" s="22">
        <f t="shared" si="5"/>
        <v>12</v>
      </c>
      <c r="Q29" s="22">
        <v>12</v>
      </c>
      <c r="R29" s="22">
        <f t="shared" si="4"/>
        <v>24</v>
      </c>
    </row>
    <row r="30" spans="1:18" ht="20.100000000000001" customHeight="1" x14ac:dyDescent="0.25">
      <c r="A30" s="51"/>
      <c r="B30" s="50"/>
      <c r="C30" s="13" t="s">
        <v>41</v>
      </c>
      <c r="D30" s="21">
        <v>1</v>
      </c>
      <c r="E30" s="21">
        <v>0</v>
      </c>
      <c r="F30" s="22">
        <v>1</v>
      </c>
      <c r="G30" s="22">
        <v>0</v>
      </c>
      <c r="H30" s="22">
        <v>1</v>
      </c>
      <c r="I30" s="22">
        <v>0</v>
      </c>
      <c r="J30" s="22">
        <v>1</v>
      </c>
      <c r="K30" s="22">
        <v>0</v>
      </c>
      <c r="L30" s="22">
        <v>1</v>
      </c>
      <c r="M30" s="22">
        <v>0</v>
      </c>
      <c r="N30" s="22">
        <v>1</v>
      </c>
      <c r="O30" s="22">
        <v>0</v>
      </c>
      <c r="P30" s="22">
        <f t="shared" si="5"/>
        <v>6</v>
      </c>
      <c r="Q30" s="22">
        <v>6</v>
      </c>
      <c r="R30" s="22">
        <f t="shared" si="4"/>
        <v>12</v>
      </c>
    </row>
    <row r="31" spans="1:18" ht="20.100000000000001" customHeight="1" x14ac:dyDescent="0.25">
      <c r="A31" s="51"/>
      <c r="B31" s="50"/>
      <c r="C31" s="13" t="s">
        <v>42</v>
      </c>
      <c r="D31" s="21">
        <v>1</v>
      </c>
      <c r="E31" s="21">
        <v>0</v>
      </c>
      <c r="F31" s="22">
        <v>0</v>
      </c>
      <c r="G31" s="22">
        <v>0</v>
      </c>
      <c r="H31" s="22">
        <v>0</v>
      </c>
      <c r="I31" s="22">
        <v>0</v>
      </c>
      <c r="J31" s="22">
        <v>1</v>
      </c>
      <c r="K31" s="22">
        <v>0</v>
      </c>
      <c r="L31" s="22">
        <v>0</v>
      </c>
      <c r="M31" s="22">
        <v>0</v>
      </c>
      <c r="N31" s="22">
        <v>1</v>
      </c>
      <c r="O31" s="22">
        <v>0</v>
      </c>
      <c r="P31" s="22">
        <f t="shared" si="5"/>
        <v>3</v>
      </c>
      <c r="Q31" s="22">
        <v>3</v>
      </c>
      <c r="R31" s="22">
        <f t="shared" si="4"/>
        <v>6</v>
      </c>
    </row>
  </sheetData>
  <mergeCells count="9">
    <mergeCell ref="A1:R1"/>
    <mergeCell ref="A3:A31"/>
    <mergeCell ref="B3:B14"/>
    <mergeCell ref="B15:B31"/>
    <mergeCell ref="A2:B2"/>
    <mergeCell ref="D2:E2"/>
    <mergeCell ref="F2:K2"/>
    <mergeCell ref="L2:N2"/>
    <mergeCell ref="O2:R2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6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31"/>
  <sheetViews>
    <sheetView showGridLines="0" zoomScale="85" zoomScaleNormal="85" zoomScaleSheetLayoutView="80" zoomScalePageLayoutView="90" workbookViewId="0">
      <selection sqref="A1:R1"/>
    </sheetView>
  </sheetViews>
  <sheetFormatPr baseColWidth="10" defaultColWidth="9.140625" defaultRowHeight="15" x14ac:dyDescent="0.25"/>
  <cols>
    <col min="1" max="1" width="6.5703125" style="19" bestFit="1" customWidth="1"/>
    <col min="2" max="2" width="6.7109375" style="19" bestFit="1" customWidth="1"/>
    <col min="3" max="3" width="52.5703125" style="19" bestFit="1" customWidth="1"/>
    <col min="4" max="14" width="10.140625" style="19" customWidth="1"/>
    <col min="15" max="15" width="10.28515625" style="19" customWidth="1"/>
    <col min="16" max="16" width="10.140625" style="19" customWidth="1"/>
    <col min="17" max="17" width="14.7109375" style="19" customWidth="1"/>
    <col min="18" max="18" width="14.5703125" style="19" customWidth="1"/>
    <col min="19" max="16384" width="9.140625" style="19"/>
  </cols>
  <sheetData>
    <row r="1" spans="1:18" ht="33.75" x14ac:dyDescent="0.25">
      <c r="A1" s="43" t="s">
        <v>44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5"/>
    </row>
    <row r="2" spans="1:18" ht="33.75" customHeight="1" x14ac:dyDescent="0.25">
      <c r="A2" s="42" t="s">
        <v>14</v>
      </c>
      <c r="B2" s="42"/>
      <c r="C2" s="24"/>
      <c r="D2" s="49" t="s">
        <v>15</v>
      </c>
      <c r="E2" s="49"/>
      <c r="F2" s="41"/>
      <c r="G2" s="41"/>
      <c r="H2" s="41"/>
      <c r="I2" s="41"/>
      <c r="J2" s="41"/>
      <c r="K2" s="41"/>
      <c r="L2" s="42" t="s">
        <v>16</v>
      </c>
      <c r="M2" s="42"/>
      <c r="N2" s="42"/>
      <c r="O2" s="41"/>
      <c r="P2" s="41"/>
      <c r="Q2" s="41"/>
      <c r="R2" s="41"/>
    </row>
    <row r="3" spans="1:18" ht="34.5" customHeight="1" x14ac:dyDescent="0.25">
      <c r="A3" s="50" t="s">
        <v>47</v>
      </c>
      <c r="B3" s="50" t="s">
        <v>45</v>
      </c>
      <c r="C3" s="32" t="s">
        <v>13</v>
      </c>
      <c r="D3" s="32" t="s">
        <v>12</v>
      </c>
      <c r="E3" s="32" t="s">
        <v>11</v>
      </c>
      <c r="F3" s="32" t="s">
        <v>10</v>
      </c>
      <c r="G3" s="32" t="s">
        <v>9</v>
      </c>
      <c r="H3" s="32" t="s">
        <v>8</v>
      </c>
      <c r="I3" s="32" t="s">
        <v>7</v>
      </c>
      <c r="J3" s="32" t="s">
        <v>6</v>
      </c>
      <c r="K3" s="32" t="s">
        <v>5</v>
      </c>
      <c r="L3" s="32" t="s">
        <v>4</v>
      </c>
      <c r="M3" s="32" t="s">
        <v>3</v>
      </c>
      <c r="N3" s="32" t="s">
        <v>2</v>
      </c>
      <c r="O3" s="32" t="s">
        <v>1</v>
      </c>
      <c r="P3" s="32" t="s">
        <v>0</v>
      </c>
      <c r="Q3" s="20" t="s">
        <v>53</v>
      </c>
      <c r="R3" s="20" t="s">
        <v>43</v>
      </c>
    </row>
    <row r="4" spans="1:18" ht="20.100000000000001" customHeight="1" x14ac:dyDescent="0.25">
      <c r="A4" s="50"/>
      <c r="B4" s="50"/>
      <c r="C4" s="13" t="s">
        <v>17</v>
      </c>
      <c r="D4" s="21">
        <v>1</v>
      </c>
      <c r="E4" s="21">
        <v>1</v>
      </c>
      <c r="F4" s="22">
        <v>1</v>
      </c>
      <c r="G4" s="22">
        <v>2</v>
      </c>
      <c r="H4" s="22">
        <v>1</v>
      </c>
      <c r="I4" s="22">
        <v>2</v>
      </c>
      <c r="J4" s="22">
        <v>6</v>
      </c>
      <c r="K4" s="22">
        <v>3</v>
      </c>
      <c r="L4" s="22">
        <v>1</v>
      </c>
      <c r="M4" s="22">
        <v>8</v>
      </c>
      <c r="N4" s="22">
        <v>2</v>
      </c>
      <c r="O4" s="22">
        <v>1</v>
      </c>
      <c r="P4" s="22">
        <f>SUM(D4:O4)</f>
        <v>29</v>
      </c>
      <c r="Q4" s="22">
        <v>10</v>
      </c>
      <c r="R4" s="22">
        <f>SUM(P4:Q4)</f>
        <v>39</v>
      </c>
    </row>
    <row r="5" spans="1:18" ht="20.100000000000001" customHeight="1" x14ac:dyDescent="0.25">
      <c r="A5" s="50"/>
      <c r="B5" s="50"/>
      <c r="C5" s="13" t="s">
        <v>18</v>
      </c>
      <c r="D5" s="21">
        <v>0</v>
      </c>
      <c r="E5" s="21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f>SUM(D5:O5)</f>
        <v>0</v>
      </c>
      <c r="Q5" s="22">
        <v>0</v>
      </c>
      <c r="R5" s="22">
        <f t="shared" ref="R5:R14" si="0">SUM(P5:Q5)</f>
        <v>0</v>
      </c>
    </row>
    <row r="6" spans="1:18" ht="20.100000000000001" customHeight="1" x14ac:dyDescent="0.25">
      <c r="A6" s="50"/>
      <c r="B6" s="50"/>
      <c r="C6" s="13" t="s">
        <v>19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f>SUM(D6:O6)</f>
        <v>0</v>
      </c>
      <c r="Q6" s="22">
        <v>0</v>
      </c>
      <c r="R6" s="22">
        <f t="shared" si="0"/>
        <v>0</v>
      </c>
    </row>
    <row r="7" spans="1:18" ht="20.100000000000001" customHeight="1" x14ac:dyDescent="0.25">
      <c r="A7" s="50"/>
      <c r="B7" s="50"/>
      <c r="C7" s="13" t="s">
        <v>20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f t="shared" ref="P7:P14" si="1">SUM(D7:O7)</f>
        <v>0</v>
      </c>
      <c r="Q7" s="22">
        <v>0</v>
      </c>
      <c r="R7" s="22">
        <f t="shared" si="0"/>
        <v>0</v>
      </c>
    </row>
    <row r="8" spans="1:18" ht="20.100000000000001" customHeight="1" x14ac:dyDescent="0.25">
      <c r="A8" s="50"/>
      <c r="B8" s="50"/>
      <c r="C8" s="13" t="s">
        <v>21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f t="shared" si="1"/>
        <v>0</v>
      </c>
      <c r="Q8" s="22"/>
      <c r="R8" s="22">
        <f t="shared" si="0"/>
        <v>0</v>
      </c>
    </row>
    <row r="9" spans="1:18" ht="20.100000000000001" customHeight="1" x14ac:dyDescent="0.25">
      <c r="A9" s="50"/>
      <c r="B9" s="50"/>
      <c r="C9" s="13" t="s">
        <v>22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2">
        <f t="shared" si="1"/>
        <v>0</v>
      </c>
      <c r="Q9" s="22">
        <v>0</v>
      </c>
      <c r="R9" s="22">
        <f t="shared" si="0"/>
        <v>0</v>
      </c>
    </row>
    <row r="10" spans="1:18" ht="20.100000000000001" customHeight="1" x14ac:dyDescent="0.25">
      <c r="A10" s="50"/>
      <c r="B10" s="50"/>
      <c r="C10" s="33" t="s">
        <v>23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f t="shared" si="1"/>
        <v>0</v>
      </c>
      <c r="Q10" s="22">
        <v>0</v>
      </c>
      <c r="R10" s="22">
        <f t="shared" si="0"/>
        <v>0</v>
      </c>
    </row>
    <row r="11" spans="1:18" ht="20.100000000000001" customHeight="1" x14ac:dyDescent="0.25">
      <c r="A11" s="50"/>
      <c r="B11" s="50"/>
      <c r="C11" s="13" t="s">
        <v>24</v>
      </c>
      <c r="D11" s="21">
        <v>0</v>
      </c>
      <c r="E11" s="21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f t="shared" si="1"/>
        <v>0</v>
      </c>
      <c r="Q11" s="22">
        <v>0</v>
      </c>
      <c r="R11" s="22">
        <f t="shared" si="0"/>
        <v>0</v>
      </c>
    </row>
    <row r="12" spans="1:18" ht="20.100000000000001" customHeight="1" x14ac:dyDescent="0.25">
      <c r="A12" s="50"/>
      <c r="B12" s="50"/>
      <c r="C12" s="13" t="s">
        <v>25</v>
      </c>
      <c r="D12" s="22">
        <v>0</v>
      </c>
      <c r="E12" s="22">
        <v>0</v>
      </c>
      <c r="F12" s="22">
        <v>0</v>
      </c>
      <c r="G12" s="22">
        <v>1</v>
      </c>
      <c r="H12" s="22">
        <v>0</v>
      </c>
      <c r="I12" s="22">
        <v>0</v>
      </c>
      <c r="J12" s="22">
        <v>0</v>
      </c>
      <c r="K12" s="22">
        <v>0</v>
      </c>
      <c r="L12" s="22">
        <v>1</v>
      </c>
      <c r="M12" s="22">
        <v>0</v>
      </c>
      <c r="N12" s="22">
        <v>0</v>
      </c>
      <c r="O12" s="22">
        <v>0</v>
      </c>
      <c r="P12" s="22">
        <f t="shared" si="1"/>
        <v>2</v>
      </c>
      <c r="Q12" s="22">
        <v>2</v>
      </c>
      <c r="R12" s="22">
        <f t="shared" si="0"/>
        <v>4</v>
      </c>
    </row>
    <row r="13" spans="1:18" ht="20.100000000000001" customHeight="1" x14ac:dyDescent="0.25">
      <c r="A13" s="50"/>
      <c r="B13" s="50"/>
      <c r="C13" s="13" t="s">
        <v>26</v>
      </c>
      <c r="D13" s="22">
        <v>2</v>
      </c>
      <c r="E13" s="22">
        <v>5</v>
      </c>
      <c r="F13" s="22">
        <v>3</v>
      </c>
      <c r="G13" s="22">
        <v>4</v>
      </c>
      <c r="H13" s="22">
        <v>7</v>
      </c>
      <c r="I13" s="22">
        <v>1</v>
      </c>
      <c r="J13" s="22">
        <v>3</v>
      </c>
      <c r="K13" s="22">
        <v>6</v>
      </c>
      <c r="L13" s="22">
        <v>9</v>
      </c>
      <c r="M13" s="22">
        <v>4</v>
      </c>
      <c r="N13" s="22">
        <v>2</v>
      </c>
      <c r="O13" s="22">
        <v>1</v>
      </c>
      <c r="P13" s="22">
        <f t="shared" si="1"/>
        <v>47</v>
      </c>
      <c r="Q13" s="22">
        <v>260</v>
      </c>
      <c r="R13" s="22">
        <f t="shared" si="0"/>
        <v>307</v>
      </c>
    </row>
    <row r="14" spans="1:18" ht="20.100000000000001" customHeight="1" x14ac:dyDescent="0.25">
      <c r="A14" s="50"/>
      <c r="B14" s="50"/>
      <c r="C14" s="13" t="s">
        <v>27</v>
      </c>
      <c r="D14" s="22">
        <v>2</v>
      </c>
      <c r="E14" s="22">
        <v>5</v>
      </c>
      <c r="F14" s="22">
        <v>3</v>
      </c>
      <c r="G14" s="22">
        <v>4</v>
      </c>
      <c r="H14" s="22">
        <v>7</v>
      </c>
      <c r="I14" s="22">
        <v>1</v>
      </c>
      <c r="J14" s="22">
        <v>3</v>
      </c>
      <c r="K14" s="22">
        <v>6</v>
      </c>
      <c r="L14" s="22">
        <v>9</v>
      </c>
      <c r="M14" s="22">
        <v>4</v>
      </c>
      <c r="N14" s="22">
        <v>2</v>
      </c>
      <c r="O14" s="22">
        <v>1</v>
      </c>
      <c r="P14" s="22">
        <f t="shared" si="1"/>
        <v>47</v>
      </c>
      <c r="Q14" s="22">
        <v>250</v>
      </c>
      <c r="R14" s="22">
        <f t="shared" si="0"/>
        <v>297</v>
      </c>
    </row>
    <row r="15" spans="1:18" ht="20.100000000000001" customHeight="1" x14ac:dyDescent="0.25">
      <c r="A15" s="50"/>
      <c r="B15" s="50" t="s">
        <v>46</v>
      </c>
      <c r="C15" s="13" t="s">
        <v>28</v>
      </c>
      <c r="D15" s="22">
        <v>25000</v>
      </c>
      <c r="E15" s="22">
        <v>35000</v>
      </c>
      <c r="F15" s="22">
        <v>45000</v>
      </c>
      <c r="G15" s="22">
        <v>55000</v>
      </c>
      <c r="H15" s="22">
        <v>65000</v>
      </c>
      <c r="I15" s="22">
        <v>75000</v>
      </c>
      <c r="J15" s="22">
        <v>85000</v>
      </c>
      <c r="K15" s="22">
        <v>95000</v>
      </c>
      <c r="L15" s="22">
        <v>100000</v>
      </c>
      <c r="M15" s="22">
        <v>150000</v>
      </c>
      <c r="N15" s="22">
        <v>200000</v>
      </c>
      <c r="O15" s="22">
        <v>250000</v>
      </c>
      <c r="P15" s="23">
        <f>IFERROR(SUM(D15:O15),"")</f>
        <v>1180000</v>
      </c>
      <c r="Q15" s="23">
        <v>1150000</v>
      </c>
      <c r="R15" s="23">
        <f>SUM(P15:Q15)</f>
        <v>2330000</v>
      </c>
    </row>
    <row r="16" spans="1:18" ht="20.100000000000001" customHeight="1" x14ac:dyDescent="0.25">
      <c r="A16" s="50"/>
      <c r="B16" s="50"/>
      <c r="C16" s="13" t="s">
        <v>29</v>
      </c>
      <c r="D16" s="22">
        <v>25000</v>
      </c>
      <c r="E16" s="22">
        <v>35000</v>
      </c>
      <c r="F16" s="22">
        <v>45000</v>
      </c>
      <c r="G16" s="22">
        <v>55000</v>
      </c>
      <c r="H16" s="22">
        <v>65000</v>
      </c>
      <c r="I16" s="22">
        <v>75000</v>
      </c>
      <c r="J16" s="22">
        <v>85000</v>
      </c>
      <c r="K16" s="22">
        <v>95000</v>
      </c>
      <c r="L16" s="22">
        <v>100000</v>
      </c>
      <c r="M16" s="22">
        <v>150000</v>
      </c>
      <c r="N16" s="22">
        <v>200000</v>
      </c>
      <c r="O16" s="22">
        <v>250000</v>
      </c>
      <c r="P16" s="23">
        <f>IFERROR(SUM(D16:O16),"")</f>
        <v>1180000</v>
      </c>
      <c r="Q16" s="23">
        <v>1150000</v>
      </c>
      <c r="R16" s="23">
        <f t="shared" ref="R16:R23" si="2">SUM(P16:Q16)</f>
        <v>2330000</v>
      </c>
    </row>
    <row r="17" spans="1:18" ht="20.100000000000001" customHeight="1" x14ac:dyDescent="0.25">
      <c r="A17" s="50"/>
      <c r="B17" s="50"/>
      <c r="C17" s="13" t="s">
        <v>30</v>
      </c>
      <c r="D17" s="22">
        <v>250</v>
      </c>
      <c r="E17" s="22">
        <v>200</v>
      </c>
      <c r="F17" s="22">
        <v>250</v>
      </c>
      <c r="G17" s="22">
        <v>250</v>
      </c>
      <c r="H17" s="22">
        <v>250</v>
      </c>
      <c r="I17" s="22">
        <v>220</v>
      </c>
      <c r="J17" s="22">
        <v>210</v>
      </c>
      <c r="K17" s="22">
        <v>205</v>
      </c>
      <c r="L17" s="22">
        <v>195</v>
      </c>
      <c r="M17" s="22">
        <v>200</v>
      </c>
      <c r="N17" s="22">
        <v>225</v>
      </c>
      <c r="O17" s="22">
        <v>226</v>
      </c>
      <c r="P17" s="23">
        <f>IFERROR(AVERAGE(D17:O17),"")</f>
        <v>223.41666666666666</v>
      </c>
      <c r="Q17" s="23">
        <v>250</v>
      </c>
      <c r="R17" s="23">
        <f t="shared" si="2"/>
        <v>473.41666666666663</v>
      </c>
    </row>
    <row r="18" spans="1:18" ht="20.100000000000001" customHeight="1" x14ac:dyDescent="0.25">
      <c r="A18" s="50"/>
      <c r="B18" s="50"/>
      <c r="C18" s="13" t="s">
        <v>31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2</v>
      </c>
      <c r="J18" s="22">
        <v>1</v>
      </c>
      <c r="K18" s="22">
        <v>2</v>
      </c>
      <c r="L18" s="22">
        <v>0</v>
      </c>
      <c r="M18" s="22">
        <v>1</v>
      </c>
      <c r="N18" s="22">
        <v>2</v>
      </c>
      <c r="O18" s="22">
        <v>1</v>
      </c>
      <c r="P18" s="22">
        <f>SUM(D18:O18)</f>
        <v>9</v>
      </c>
      <c r="Q18" s="22">
        <v>10</v>
      </c>
      <c r="R18" s="23">
        <f t="shared" si="2"/>
        <v>19</v>
      </c>
    </row>
    <row r="19" spans="1:18" ht="20.100000000000001" customHeight="1" x14ac:dyDescent="0.25">
      <c r="A19" s="50"/>
      <c r="B19" s="50"/>
      <c r="C19" s="13" t="s">
        <v>32</v>
      </c>
      <c r="D19" s="22">
        <v>2</v>
      </c>
      <c r="E19" s="22">
        <v>5</v>
      </c>
      <c r="F19" s="22">
        <v>3</v>
      </c>
      <c r="G19" s="22">
        <v>4</v>
      </c>
      <c r="H19" s="22">
        <v>7</v>
      </c>
      <c r="I19" s="22">
        <v>1</v>
      </c>
      <c r="J19" s="22">
        <v>3</v>
      </c>
      <c r="K19" s="22">
        <v>6</v>
      </c>
      <c r="L19" s="22">
        <v>9</v>
      </c>
      <c r="M19" s="22">
        <v>4</v>
      </c>
      <c r="N19" s="22">
        <v>2</v>
      </c>
      <c r="O19" s="22">
        <v>1</v>
      </c>
      <c r="P19" s="22">
        <f>SUM(D19:O19)</f>
        <v>47</v>
      </c>
      <c r="Q19" s="22">
        <v>50</v>
      </c>
      <c r="R19" s="23">
        <f t="shared" si="2"/>
        <v>97</v>
      </c>
    </row>
    <row r="20" spans="1:18" ht="20.100000000000001" customHeight="1" x14ac:dyDescent="0.25">
      <c r="A20" s="50"/>
      <c r="B20" s="50"/>
      <c r="C20" s="13" t="s">
        <v>33</v>
      </c>
      <c r="D20" s="22">
        <v>2</v>
      </c>
      <c r="E20" s="22">
        <v>5</v>
      </c>
      <c r="F20" s="22">
        <v>3</v>
      </c>
      <c r="G20" s="22">
        <v>4</v>
      </c>
      <c r="H20" s="22">
        <v>7</v>
      </c>
      <c r="I20" s="22">
        <v>1</v>
      </c>
      <c r="J20" s="22">
        <v>3</v>
      </c>
      <c r="K20" s="22">
        <v>6</v>
      </c>
      <c r="L20" s="22">
        <v>9</v>
      </c>
      <c r="M20" s="22">
        <v>4</v>
      </c>
      <c r="N20" s="22">
        <v>2</v>
      </c>
      <c r="O20" s="22">
        <v>1</v>
      </c>
      <c r="P20" s="22">
        <f t="shared" ref="P20:P24" si="3">SUM(D20:O20)</f>
        <v>47</v>
      </c>
      <c r="Q20" s="22">
        <v>50</v>
      </c>
      <c r="R20" s="23">
        <f t="shared" si="2"/>
        <v>97</v>
      </c>
    </row>
    <row r="21" spans="1:18" ht="20.100000000000001" customHeight="1" x14ac:dyDescent="0.25">
      <c r="A21" s="50"/>
      <c r="B21" s="50"/>
      <c r="C21" s="13" t="s">
        <v>34</v>
      </c>
      <c r="D21" s="34">
        <v>4</v>
      </c>
      <c r="E21" s="22">
        <v>4</v>
      </c>
      <c r="F21" s="22">
        <v>4</v>
      </c>
      <c r="G21" s="22">
        <v>4</v>
      </c>
      <c r="H21" s="22">
        <v>4</v>
      </c>
      <c r="I21" s="22">
        <v>4</v>
      </c>
      <c r="J21" s="22">
        <v>4</v>
      </c>
      <c r="K21" s="22">
        <v>4</v>
      </c>
      <c r="L21" s="22">
        <v>4</v>
      </c>
      <c r="M21" s="22">
        <v>4</v>
      </c>
      <c r="N21" s="22">
        <v>4</v>
      </c>
      <c r="O21" s="22">
        <v>4</v>
      </c>
      <c r="P21" s="22">
        <f t="shared" si="3"/>
        <v>48</v>
      </c>
      <c r="Q21" s="22">
        <v>16</v>
      </c>
      <c r="R21" s="23">
        <f t="shared" si="2"/>
        <v>64</v>
      </c>
    </row>
    <row r="22" spans="1:18" ht="20.100000000000001" customHeight="1" x14ac:dyDescent="0.25">
      <c r="A22" s="50"/>
      <c r="B22" s="50"/>
      <c r="C22" s="13" t="s">
        <v>35</v>
      </c>
      <c r="D22" s="22">
        <v>2</v>
      </c>
      <c r="E22" s="22">
        <v>2</v>
      </c>
      <c r="F22" s="22">
        <v>2</v>
      </c>
      <c r="G22" s="22">
        <v>2</v>
      </c>
      <c r="H22" s="22">
        <v>2</v>
      </c>
      <c r="I22" s="22">
        <v>2</v>
      </c>
      <c r="J22" s="22">
        <v>2</v>
      </c>
      <c r="K22" s="22">
        <v>2</v>
      </c>
      <c r="L22" s="22">
        <v>2</v>
      </c>
      <c r="M22" s="22">
        <v>2</v>
      </c>
      <c r="N22" s="22">
        <v>2</v>
      </c>
      <c r="O22" s="22">
        <v>2</v>
      </c>
      <c r="P22" s="22">
        <f t="shared" si="3"/>
        <v>24</v>
      </c>
      <c r="Q22" s="22">
        <v>24</v>
      </c>
      <c r="R22" s="23">
        <f t="shared" si="2"/>
        <v>48</v>
      </c>
    </row>
    <row r="23" spans="1:18" ht="20.100000000000001" customHeight="1" x14ac:dyDescent="0.25">
      <c r="A23" s="50"/>
      <c r="B23" s="50"/>
      <c r="C23" s="13" t="s">
        <v>49</v>
      </c>
      <c r="D23" s="21">
        <v>20</v>
      </c>
      <c r="E23" s="21">
        <v>30</v>
      </c>
      <c r="F23" s="22">
        <v>30</v>
      </c>
      <c r="G23" s="22">
        <v>30</v>
      </c>
      <c r="H23" s="22">
        <v>30</v>
      </c>
      <c r="I23" s="22">
        <v>30</v>
      </c>
      <c r="J23" s="22">
        <v>30</v>
      </c>
      <c r="K23" s="22">
        <v>30</v>
      </c>
      <c r="L23" s="22">
        <v>30</v>
      </c>
      <c r="M23" s="22">
        <v>30</v>
      </c>
      <c r="N23" s="22">
        <v>30</v>
      </c>
      <c r="O23" s="22">
        <v>30</v>
      </c>
      <c r="P23" s="22">
        <f t="shared" si="3"/>
        <v>350</v>
      </c>
      <c r="Q23" s="22">
        <v>210</v>
      </c>
      <c r="R23" s="23">
        <f t="shared" si="2"/>
        <v>560</v>
      </c>
    </row>
    <row r="24" spans="1:18" ht="20.100000000000001" customHeight="1" x14ac:dyDescent="0.25">
      <c r="A24" s="50"/>
      <c r="B24" s="50"/>
      <c r="C24" s="13" t="s">
        <v>36</v>
      </c>
      <c r="D24" s="21">
        <v>4</v>
      </c>
      <c r="E24" s="21">
        <v>4</v>
      </c>
      <c r="F24" s="22">
        <v>4</v>
      </c>
      <c r="G24" s="22">
        <v>4</v>
      </c>
      <c r="H24" s="22">
        <v>4</v>
      </c>
      <c r="I24" s="22">
        <v>4</v>
      </c>
      <c r="J24" s="22">
        <v>4</v>
      </c>
      <c r="K24" s="22">
        <v>4</v>
      </c>
      <c r="L24" s="22">
        <v>4</v>
      </c>
      <c r="M24" s="22">
        <v>4</v>
      </c>
      <c r="N24" s="22">
        <v>4</v>
      </c>
      <c r="O24" s="22">
        <v>4</v>
      </c>
      <c r="P24" s="22">
        <f t="shared" si="3"/>
        <v>48</v>
      </c>
      <c r="Q24" s="22">
        <v>48</v>
      </c>
      <c r="R24" s="22">
        <f>SUM(P24:Q24)</f>
        <v>96</v>
      </c>
    </row>
    <row r="25" spans="1:18" ht="20.100000000000001" customHeight="1" x14ac:dyDescent="0.25">
      <c r="A25" s="50"/>
      <c r="B25" s="50"/>
      <c r="C25" s="13" t="s">
        <v>37</v>
      </c>
      <c r="D25" s="21">
        <v>1</v>
      </c>
      <c r="E25" s="21">
        <v>1</v>
      </c>
      <c r="F25" s="22">
        <v>1</v>
      </c>
      <c r="G25" s="22">
        <v>1</v>
      </c>
      <c r="H25" s="22">
        <v>1</v>
      </c>
      <c r="I25" s="22">
        <v>1</v>
      </c>
      <c r="J25" s="22">
        <v>1</v>
      </c>
      <c r="K25" s="22">
        <v>1</v>
      </c>
      <c r="L25" s="22">
        <v>1</v>
      </c>
      <c r="M25" s="22">
        <v>1</v>
      </c>
      <c r="N25" s="22">
        <v>1</v>
      </c>
      <c r="O25" s="22">
        <v>1</v>
      </c>
      <c r="P25" s="22">
        <f>SUM(D25:O25)</f>
        <v>12</v>
      </c>
      <c r="Q25" s="22">
        <v>12</v>
      </c>
      <c r="R25" s="22">
        <f t="shared" ref="R25:R31" si="4">SUM(P25:Q25)</f>
        <v>24</v>
      </c>
    </row>
    <row r="26" spans="1:18" ht="20.100000000000001" customHeight="1" x14ac:dyDescent="0.25">
      <c r="A26" s="50"/>
      <c r="B26" s="50"/>
      <c r="C26" s="13" t="s">
        <v>38</v>
      </c>
      <c r="D26" s="21">
        <v>20</v>
      </c>
      <c r="E26" s="21">
        <v>20</v>
      </c>
      <c r="F26" s="22">
        <v>20</v>
      </c>
      <c r="G26" s="22">
        <v>20</v>
      </c>
      <c r="H26" s="22">
        <v>10</v>
      </c>
      <c r="I26" s="22">
        <v>5</v>
      </c>
      <c r="J26" s="22">
        <v>10</v>
      </c>
      <c r="K26" s="22">
        <v>22</v>
      </c>
      <c r="L26" s="22">
        <v>30</v>
      </c>
      <c r="M26" s="22">
        <v>10</v>
      </c>
      <c r="N26" s="22">
        <v>5</v>
      </c>
      <c r="O26" s="22">
        <v>10</v>
      </c>
      <c r="P26" s="22">
        <f t="shared" ref="P26:P31" si="5">SUM(D26:O26)</f>
        <v>182</v>
      </c>
      <c r="Q26" s="22">
        <v>200</v>
      </c>
      <c r="R26" s="22">
        <f t="shared" si="4"/>
        <v>382</v>
      </c>
    </row>
    <row r="27" spans="1:18" ht="20.100000000000001" customHeight="1" x14ac:dyDescent="0.25">
      <c r="A27" s="50"/>
      <c r="B27" s="50"/>
      <c r="C27" s="13" t="s">
        <v>39</v>
      </c>
      <c r="D27" s="21">
        <v>20</v>
      </c>
      <c r="E27" s="21">
        <v>20</v>
      </c>
      <c r="F27" s="22">
        <v>20</v>
      </c>
      <c r="G27" s="22">
        <v>20</v>
      </c>
      <c r="H27" s="22">
        <v>10</v>
      </c>
      <c r="I27" s="22">
        <v>5</v>
      </c>
      <c r="J27" s="22">
        <v>10</v>
      </c>
      <c r="K27" s="22">
        <v>22</v>
      </c>
      <c r="L27" s="22">
        <v>30</v>
      </c>
      <c r="M27" s="22">
        <v>10</v>
      </c>
      <c r="N27" s="22">
        <v>5</v>
      </c>
      <c r="O27" s="22">
        <v>10</v>
      </c>
      <c r="P27" s="22">
        <f t="shared" si="5"/>
        <v>182</v>
      </c>
      <c r="Q27" s="22">
        <v>100</v>
      </c>
      <c r="R27" s="22">
        <f t="shared" si="4"/>
        <v>282</v>
      </c>
    </row>
    <row r="28" spans="1:18" ht="20.100000000000001" customHeight="1" x14ac:dyDescent="0.25">
      <c r="A28" s="50"/>
      <c r="B28" s="50"/>
      <c r="C28" s="13" t="s">
        <v>50</v>
      </c>
      <c r="D28" s="21">
        <v>1</v>
      </c>
      <c r="E28" s="21">
        <v>1</v>
      </c>
      <c r="F28" s="22">
        <v>1</v>
      </c>
      <c r="G28" s="22">
        <v>1</v>
      </c>
      <c r="H28" s="22">
        <v>1</v>
      </c>
      <c r="I28" s="22">
        <v>1</v>
      </c>
      <c r="J28" s="22">
        <v>1</v>
      </c>
      <c r="K28" s="22">
        <v>1</v>
      </c>
      <c r="L28" s="22">
        <v>1</v>
      </c>
      <c r="M28" s="22">
        <v>1</v>
      </c>
      <c r="N28" s="22">
        <v>1</v>
      </c>
      <c r="O28" s="22">
        <v>1</v>
      </c>
      <c r="P28" s="22">
        <f t="shared" si="5"/>
        <v>12</v>
      </c>
      <c r="Q28" s="22">
        <v>12</v>
      </c>
      <c r="R28" s="22">
        <f t="shared" si="4"/>
        <v>24</v>
      </c>
    </row>
    <row r="29" spans="1:18" ht="20.100000000000001" customHeight="1" x14ac:dyDescent="0.25">
      <c r="A29" s="50"/>
      <c r="B29" s="50"/>
      <c r="C29" s="13" t="s">
        <v>40</v>
      </c>
      <c r="D29" s="21">
        <v>1</v>
      </c>
      <c r="E29" s="21">
        <v>1</v>
      </c>
      <c r="F29" s="22">
        <v>1</v>
      </c>
      <c r="G29" s="22">
        <v>1</v>
      </c>
      <c r="H29" s="22">
        <v>1</v>
      </c>
      <c r="I29" s="22">
        <v>1</v>
      </c>
      <c r="J29" s="22">
        <v>1</v>
      </c>
      <c r="K29" s="22">
        <v>1</v>
      </c>
      <c r="L29" s="22">
        <v>1</v>
      </c>
      <c r="M29" s="22">
        <v>1</v>
      </c>
      <c r="N29" s="22">
        <v>1</v>
      </c>
      <c r="O29" s="22">
        <v>1</v>
      </c>
      <c r="P29" s="22">
        <f t="shared" si="5"/>
        <v>12</v>
      </c>
      <c r="Q29" s="22">
        <v>12</v>
      </c>
      <c r="R29" s="22">
        <f t="shared" si="4"/>
        <v>24</v>
      </c>
    </row>
    <row r="30" spans="1:18" ht="20.100000000000001" customHeight="1" x14ac:dyDescent="0.25">
      <c r="A30" s="51"/>
      <c r="B30" s="50"/>
      <c r="C30" s="13" t="s">
        <v>41</v>
      </c>
      <c r="D30" s="21">
        <v>1</v>
      </c>
      <c r="E30" s="21">
        <v>0</v>
      </c>
      <c r="F30" s="22">
        <v>1</v>
      </c>
      <c r="G30" s="22">
        <v>0</v>
      </c>
      <c r="H30" s="22">
        <v>1</v>
      </c>
      <c r="I30" s="22">
        <v>0</v>
      </c>
      <c r="J30" s="22">
        <v>1</v>
      </c>
      <c r="K30" s="22">
        <v>0</v>
      </c>
      <c r="L30" s="22">
        <v>1</v>
      </c>
      <c r="M30" s="22">
        <v>0</v>
      </c>
      <c r="N30" s="22">
        <v>1</v>
      </c>
      <c r="O30" s="22">
        <v>0</v>
      </c>
      <c r="P30" s="22">
        <f t="shared" si="5"/>
        <v>6</v>
      </c>
      <c r="Q30" s="22">
        <v>6</v>
      </c>
      <c r="R30" s="22">
        <f t="shared" si="4"/>
        <v>12</v>
      </c>
    </row>
    <row r="31" spans="1:18" ht="20.100000000000001" customHeight="1" x14ac:dyDescent="0.25">
      <c r="A31" s="51"/>
      <c r="B31" s="50"/>
      <c r="C31" s="13" t="s">
        <v>42</v>
      </c>
      <c r="D31" s="21">
        <v>1</v>
      </c>
      <c r="E31" s="21">
        <v>0</v>
      </c>
      <c r="F31" s="22">
        <v>0</v>
      </c>
      <c r="G31" s="22">
        <v>0</v>
      </c>
      <c r="H31" s="22">
        <v>0</v>
      </c>
      <c r="I31" s="22">
        <v>0</v>
      </c>
      <c r="J31" s="22">
        <v>1</v>
      </c>
      <c r="K31" s="22">
        <v>0</v>
      </c>
      <c r="L31" s="22">
        <v>0</v>
      </c>
      <c r="M31" s="22">
        <v>0</v>
      </c>
      <c r="N31" s="22">
        <v>1</v>
      </c>
      <c r="O31" s="22">
        <v>0</v>
      </c>
      <c r="P31" s="22">
        <f t="shared" si="5"/>
        <v>3</v>
      </c>
      <c r="Q31" s="22">
        <v>3</v>
      </c>
      <c r="R31" s="22">
        <f t="shared" si="4"/>
        <v>6</v>
      </c>
    </row>
  </sheetData>
  <mergeCells count="9">
    <mergeCell ref="A1:R1"/>
    <mergeCell ref="A3:A31"/>
    <mergeCell ref="B3:B14"/>
    <mergeCell ref="B15:B31"/>
    <mergeCell ref="A2:B2"/>
    <mergeCell ref="D2:E2"/>
    <mergeCell ref="F2:K2"/>
    <mergeCell ref="L2:N2"/>
    <mergeCell ref="O2:R2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6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31"/>
  <sheetViews>
    <sheetView showGridLines="0" zoomScale="85" zoomScaleNormal="85" zoomScaleSheetLayoutView="80" zoomScalePageLayoutView="90" workbookViewId="0">
      <selection sqref="A1:R1"/>
    </sheetView>
  </sheetViews>
  <sheetFormatPr baseColWidth="10" defaultColWidth="9.140625" defaultRowHeight="15" x14ac:dyDescent="0.25"/>
  <cols>
    <col min="1" max="1" width="6.5703125" style="19" bestFit="1" customWidth="1"/>
    <col min="2" max="2" width="6.7109375" style="19" bestFit="1" customWidth="1"/>
    <col min="3" max="3" width="52.5703125" style="19" bestFit="1" customWidth="1"/>
    <col min="4" max="14" width="10.140625" style="19" customWidth="1"/>
    <col min="15" max="15" width="10.28515625" style="19" customWidth="1"/>
    <col min="16" max="16" width="10.140625" style="19" customWidth="1"/>
    <col min="17" max="17" width="14.7109375" style="19" customWidth="1"/>
    <col min="18" max="18" width="14.5703125" style="19" customWidth="1"/>
    <col min="19" max="16384" width="9.140625" style="19"/>
  </cols>
  <sheetData>
    <row r="1" spans="1:18" ht="33.75" x14ac:dyDescent="0.25">
      <c r="A1" s="43" t="s">
        <v>44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5"/>
    </row>
    <row r="2" spans="1:18" ht="33.75" customHeight="1" x14ac:dyDescent="0.25">
      <c r="A2" s="42" t="s">
        <v>14</v>
      </c>
      <c r="B2" s="42"/>
      <c r="C2" s="24"/>
      <c r="D2" s="49" t="s">
        <v>15</v>
      </c>
      <c r="E2" s="49"/>
      <c r="F2" s="41"/>
      <c r="G2" s="41"/>
      <c r="H2" s="41"/>
      <c r="I2" s="41"/>
      <c r="J2" s="41"/>
      <c r="K2" s="41"/>
      <c r="L2" s="42" t="s">
        <v>16</v>
      </c>
      <c r="M2" s="42"/>
      <c r="N2" s="42"/>
      <c r="O2" s="41"/>
      <c r="P2" s="41"/>
      <c r="Q2" s="41"/>
      <c r="R2" s="41"/>
    </row>
    <row r="3" spans="1:18" ht="34.5" customHeight="1" x14ac:dyDescent="0.25">
      <c r="A3" s="50" t="s">
        <v>47</v>
      </c>
      <c r="B3" s="50" t="s">
        <v>45</v>
      </c>
      <c r="C3" s="32" t="s">
        <v>13</v>
      </c>
      <c r="D3" s="32" t="s">
        <v>12</v>
      </c>
      <c r="E3" s="32" t="s">
        <v>11</v>
      </c>
      <c r="F3" s="32" t="s">
        <v>10</v>
      </c>
      <c r="G3" s="32" t="s">
        <v>9</v>
      </c>
      <c r="H3" s="32" t="s">
        <v>8</v>
      </c>
      <c r="I3" s="32" t="s">
        <v>7</v>
      </c>
      <c r="J3" s="32" t="s">
        <v>6</v>
      </c>
      <c r="K3" s="32" t="s">
        <v>5</v>
      </c>
      <c r="L3" s="32" t="s">
        <v>4</v>
      </c>
      <c r="M3" s="32" t="s">
        <v>3</v>
      </c>
      <c r="N3" s="32" t="s">
        <v>2</v>
      </c>
      <c r="O3" s="32" t="s">
        <v>1</v>
      </c>
      <c r="P3" s="32" t="s">
        <v>0</v>
      </c>
      <c r="Q3" s="20" t="s">
        <v>53</v>
      </c>
      <c r="R3" s="20" t="s">
        <v>43</v>
      </c>
    </row>
    <row r="4" spans="1:18" ht="20.100000000000001" customHeight="1" x14ac:dyDescent="0.25">
      <c r="A4" s="50"/>
      <c r="B4" s="50"/>
      <c r="C4" s="13" t="s">
        <v>17</v>
      </c>
      <c r="D4" s="21">
        <v>1</v>
      </c>
      <c r="E4" s="21">
        <v>1</v>
      </c>
      <c r="F4" s="22">
        <v>1</v>
      </c>
      <c r="G4" s="22">
        <v>2</v>
      </c>
      <c r="H4" s="22">
        <v>1</v>
      </c>
      <c r="I4" s="22">
        <v>2</v>
      </c>
      <c r="J4" s="22">
        <v>6</v>
      </c>
      <c r="K4" s="22">
        <v>3</v>
      </c>
      <c r="L4" s="22">
        <v>1</v>
      </c>
      <c r="M4" s="22">
        <v>8</v>
      </c>
      <c r="N4" s="22">
        <v>2</v>
      </c>
      <c r="O4" s="22">
        <v>1</v>
      </c>
      <c r="P4" s="22">
        <f>SUM(D4:O4)</f>
        <v>29</v>
      </c>
      <c r="Q4" s="22">
        <v>10</v>
      </c>
      <c r="R4" s="22">
        <f>SUM(P4:Q4)</f>
        <v>39</v>
      </c>
    </row>
    <row r="5" spans="1:18" ht="20.100000000000001" customHeight="1" x14ac:dyDescent="0.25">
      <c r="A5" s="50"/>
      <c r="B5" s="50"/>
      <c r="C5" s="13" t="s">
        <v>18</v>
      </c>
      <c r="D5" s="21">
        <v>0</v>
      </c>
      <c r="E5" s="21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f>SUM(D5:O5)</f>
        <v>0</v>
      </c>
      <c r="Q5" s="22">
        <v>0</v>
      </c>
      <c r="R5" s="22">
        <f t="shared" ref="R5:R14" si="0">SUM(P5:Q5)</f>
        <v>0</v>
      </c>
    </row>
    <row r="6" spans="1:18" ht="20.100000000000001" customHeight="1" x14ac:dyDescent="0.25">
      <c r="A6" s="50"/>
      <c r="B6" s="50"/>
      <c r="C6" s="13" t="s">
        <v>19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f>SUM(D6:O6)</f>
        <v>0</v>
      </c>
      <c r="Q6" s="22">
        <v>0</v>
      </c>
      <c r="R6" s="22">
        <f t="shared" si="0"/>
        <v>0</v>
      </c>
    </row>
    <row r="7" spans="1:18" ht="20.100000000000001" customHeight="1" x14ac:dyDescent="0.25">
      <c r="A7" s="50"/>
      <c r="B7" s="50"/>
      <c r="C7" s="13" t="s">
        <v>20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f t="shared" ref="P7:P14" si="1">SUM(D7:O7)</f>
        <v>0</v>
      </c>
      <c r="Q7" s="22">
        <v>0</v>
      </c>
      <c r="R7" s="22">
        <f t="shared" si="0"/>
        <v>0</v>
      </c>
    </row>
    <row r="8" spans="1:18" ht="20.100000000000001" customHeight="1" x14ac:dyDescent="0.25">
      <c r="A8" s="50"/>
      <c r="B8" s="50"/>
      <c r="C8" s="13" t="s">
        <v>21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f t="shared" si="1"/>
        <v>0</v>
      </c>
      <c r="Q8" s="22"/>
      <c r="R8" s="22">
        <f t="shared" si="0"/>
        <v>0</v>
      </c>
    </row>
    <row r="9" spans="1:18" ht="20.100000000000001" customHeight="1" x14ac:dyDescent="0.25">
      <c r="A9" s="50"/>
      <c r="B9" s="50"/>
      <c r="C9" s="13" t="s">
        <v>22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2">
        <f t="shared" si="1"/>
        <v>0</v>
      </c>
      <c r="Q9" s="22">
        <v>0</v>
      </c>
      <c r="R9" s="22">
        <f t="shared" si="0"/>
        <v>0</v>
      </c>
    </row>
    <row r="10" spans="1:18" ht="20.100000000000001" customHeight="1" x14ac:dyDescent="0.25">
      <c r="A10" s="50"/>
      <c r="B10" s="50"/>
      <c r="C10" s="33" t="s">
        <v>23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f t="shared" si="1"/>
        <v>0</v>
      </c>
      <c r="Q10" s="22">
        <v>0</v>
      </c>
      <c r="R10" s="22">
        <f t="shared" si="0"/>
        <v>0</v>
      </c>
    </row>
    <row r="11" spans="1:18" ht="20.100000000000001" customHeight="1" x14ac:dyDescent="0.25">
      <c r="A11" s="50"/>
      <c r="B11" s="50"/>
      <c r="C11" s="13" t="s">
        <v>24</v>
      </c>
      <c r="D11" s="21">
        <v>0</v>
      </c>
      <c r="E11" s="21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f t="shared" si="1"/>
        <v>0</v>
      </c>
      <c r="Q11" s="22">
        <v>0</v>
      </c>
      <c r="R11" s="22">
        <f t="shared" si="0"/>
        <v>0</v>
      </c>
    </row>
    <row r="12" spans="1:18" ht="20.100000000000001" customHeight="1" x14ac:dyDescent="0.25">
      <c r="A12" s="50"/>
      <c r="B12" s="50"/>
      <c r="C12" s="13" t="s">
        <v>25</v>
      </c>
      <c r="D12" s="22">
        <v>0</v>
      </c>
      <c r="E12" s="22">
        <v>0</v>
      </c>
      <c r="F12" s="22">
        <v>0</v>
      </c>
      <c r="G12" s="22">
        <v>1</v>
      </c>
      <c r="H12" s="22">
        <v>0</v>
      </c>
      <c r="I12" s="22">
        <v>0</v>
      </c>
      <c r="J12" s="22">
        <v>0</v>
      </c>
      <c r="K12" s="22">
        <v>0</v>
      </c>
      <c r="L12" s="22">
        <v>1</v>
      </c>
      <c r="M12" s="22">
        <v>0</v>
      </c>
      <c r="N12" s="22">
        <v>0</v>
      </c>
      <c r="O12" s="22">
        <v>0</v>
      </c>
      <c r="P12" s="22">
        <f t="shared" si="1"/>
        <v>2</v>
      </c>
      <c r="Q12" s="22">
        <v>2</v>
      </c>
      <c r="R12" s="22">
        <f t="shared" si="0"/>
        <v>4</v>
      </c>
    </row>
    <row r="13" spans="1:18" ht="20.100000000000001" customHeight="1" x14ac:dyDescent="0.25">
      <c r="A13" s="50"/>
      <c r="B13" s="50"/>
      <c r="C13" s="13" t="s">
        <v>26</v>
      </c>
      <c r="D13" s="22">
        <v>2</v>
      </c>
      <c r="E13" s="22">
        <v>5</v>
      </c>
      <c r="F13" s="22">
        <v>3</v>
      </c>
      <c r="G13" s="22">
        <v>4</v>
      </c>
      <c r="H13" s="22">
        <v>7</v>
      </c>
      <c r="I13" s="22">
        <v>1</v>
      </c>
      <c r="J13" s="22">
        <v>3</v>
      </c>
      <c r="K13" s="22">
        <v>6</v>
      </c>
      <c r="L13" s="22">
        <v>9</v>
      </c>
      <c r="M13" s="22">
        <v>4</v>
      </c>
      <c r="N13" s="22">
        <v>2</v>
      </c>
      <c r="O13" s="22">
        <v>1</v>
      </c>
      <c r="P13" s="22">
        <f t="shared" si="1"/>
        <v>47</v>
      </c>
      <c r="Q13" s="22">
        <v>260</v>
      </c>
      <c r="R13" s="22">
        <f t="shared" si="0"/>
        <v>307</v>
      </c>
    </row>
    <row r="14" spans="1:18" ht="20.100000000000001" customHeight="1" x14ac:dyDescent="0.25">
      <c r="A14" s="50"/>
      <c r="B14" s="50"/>
      <c r="C14" s="13" t="s">
        <v>27</v>
      </c>
      <c r="D14" s="22">
        <v>2</v>
      </c>
      <c r="E14" s="22">
        <v>5</v>
      </c>
      <c r="F14" s="22">
        <v>3</v>
      </c>
      <c r="G14" s="22">
        <v>4</v>
      </c>
      <c r="H14" s="22">
        <v>7</v>
      </c>
      <c r="I14" s="22">
        <v>1</v>
      </c>
      <c r="J14" s="22">
        <v>3</v>
      </c>
      <c r="K14" s="22">
        <v>6</v>
      </c>
      <c r="L14" s="22">
        <v>9</v>
      </c>
      <c r="M14" s="22">
        <v>4</v>
      </c>
      <c r="N14" s="22">
        <v>2</v>
      </c>
      <c r="O14" s="22">
        <v>1</v>
      </c>
      <c r="P14" s="22">
        <f t="shared" si="1"/>
        <v>47</v>
      </c>
      <c r="Q14" s="22">
        <v>250</v>
      </c>
      <c r="R14" s="22">
        <f t="shared" si="0"/>
        <v>297</v>
      </c>
    </row>
    <row r="15" spans="1:18" ht="20.100000000000001" customHeight="1" x14ac:dyDescent="0.25">
      <c r="A15" s="50"/>
      <c r="B15" s="50" t="s">
        <v>46</v>
      </c>
      <c r="C15" s="13" t="s">
        <v>28</v>
      </c>
      <c r="D15" s="22">
        <v>25000</v>
      </c>
      <c r="E15" s="22">
        <v>35000</v>
      </c>
      <c r="F15" s="22">
        <v>45000</v>
      </c>
      <c r="G15" s="22">
        <v>55000</v>
      </c>
      <c r="H15" s="22">
        <v>65000</v>
      </c>
      <c r="I15" s="22">
        <v>75000</v>
      </c>
      <c r="J15" s="22">
        <v>85000</v>
      </c>
      <c r="K15" s="22">
        <v>95000</v>
      </c>
      <c r="L15" s="22">
        <v>100000</v>
      </c>
      <c r="M15" s="22">
        <v>150000</v>
      </c>
      <c r="N15" s="22">
        <v>200000</v>
      </c>
      <c r="O15" s="22">
        <v>250000</v>
      </c>
      <c r="P15" s="23">
        <f>IFERROR(SUM(D15:O15),"")</f>
        <v>1180000</v>
      </c>
      <c r="Q15" s="23">
        <v>1150000</v>
      </c>
      <c r="R15" s="23">
        <f>SUM(P15:Q15)</f>
        <v>2330000</v>
      </c>
    </row>
    <row r="16" spans="1:18" ht="20.100000000000001" customHeight="1" x14ac:dyDescent="0.25">
      <c r="A16" s="50"/>
      <c r="B16" s="50"/>
      <c r="C16" s="13" t="s">
        <v>29</v>
      </c>
      <c r="D16" s="22">
        <v>25000</v>
      </c>
      <c r="E16" s="22">
        <v>35000</v>
      </c>
      <c r="F16" s="22">
        <v>45000</v>
      </c>
      <c r="G16" s="22">
        <v>55000</v>
      </c>
      <c r="H16" s="22">
        <v>65000</v>
      </c>
      <c r="I16" s="22">
        <v>75000</v>
      </c>
      <c r="J16" s="22">
        <v>85000</v>
      </c>
      <c r="K16" s="22">
        <v>95000</v>
      </c>
      <c r="L16" s="22">
        <v>100000</v>
      </c>
      <c r="M16" s="22">
        <v>150000</v>
      </c>
      <c r="N16" s="22">
        <v>200000</v>
      </c>
      <c r="O16" s="22">
        <v>250000</v>
      </c>
      <c r="P16" s="23">
        <f>IFERROR(SUM(D16:O16),"")</f>
        <v>1180000</v>
      </c>
      <c r="Q16" s="23">
        <v>1150000</v>
      </c>
      <c r="R16" s="23">
        <f t="shared" ref="R16:R23" si="2">SUM(P16:Q16)</f>
        <v>2330000</v>
      </c>
    </row>
    <row r="17" spans="1:18" ht="20.100000000000001" customHeight="1" x14ac:dyDescent="0.25">
      <c r="A17" s="50"/>
      <c r="B17" s="50"/>
      <c r="C17" s="13" t="s">
        <v>30</v>
      </c>
      <c r="D17" s="22">
        <v>250</v>
      </c>
      <c r="E17" s="22">
        <v>200</v>
      </c>
      <c r="F17" s="22">
        <v>250</v>
      </c>
      <c r="G17" s="22">
        <v>250</v>
      </c>
      <c r="H17" s="22">
        <v>250</v>
      </c>
      <c r="I17" s="22">
        <v>220</v>
      </c>
      <c r="J17" s="22">
        <v>210</v>
      </c>
      <c r="K17" s="22">
        <v>205</v>
      </c>
      <c r="L17" s="22">
        <v>195</v>
      </c>
      <c r="M17" s="22">
        <v>200</v>
      </c>
      <c r="N17" s="22">
        <v>225</v>
      </c>
      <c r="O17" s="22">
        <v>226</v>
      </c>
      <c r="P17" s="23">
        <f>IFERROR(AVERAGE(D17:O17),"")</f>
        <v>223.41666666666666</v>
      </c>
      <c r="Q17" s="23">
        <v>250</v>
      </c>
      <c r="R17" s="23">
        <f t="shared" si="2"/>
        <v>473.41666666666663</v>
      </c>
    </row>
    <row r="18" spans="1:18" ht="20.100000000000001" customHeight="1" x14ac:dyDescent="0.25">
      <c r="A18" s="50"/>
      <c r="B18" s="50"/>
      <c r="C18" s="13" t="s">
        <v>31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2</v>
      </c>
      <c r="J18" s="22">
        <v>1</v>
      </c>
      <c r="K18" s="22">
        <v>2</v>
      </c>
      <c r="L18" s="22">
        <v>0</v>
      </c>
      <c r="M18" s="22">
        <v>1</v>
      </c>
      <c r="N18" s="22">
        <v>2</v>
      </c>
      <c r="O18" s="22">
        <v>1</v>
      </c>
      <c r="P18" s="22">
        <f>SUM(D18:O18)</f>
        <v>9</v>
      </c>
      <c r="Q18" s="22">
        <v>10</v>
      </c>
      <c r="R18" s="23">
        <f t="shared" si="2"/>
        <v>19</v>
      </c>
    </row>
    <row r="19" spans="1:18" ht="20.100000000000001" customHeight="1" x14ac:dyDescent="0.25">
      <c r="A19" s="50"/>
      <c r="B19" s="50"/>
      <c r="C19" s="13" t="s">
        <v>32</v>
      </c>
      <c r="D19" s="22">
        <v>2</v>
      </c>
      <c r="E19" s="22">
        <v>5</v>
      </c>
      <c r="F19" s="22">
        <v>3</v>
      </c>
      <c r="G19" s="22">
        <v>4</v>
      </c>
      <c r="H19" s="22">
        <v>7</v>
      </c>
      <c r="I19" s="22">
        <v>1</v>
      </c>
      <c r="J19" s="22">
        <v>3</v>
      </c>
      <c r="K19" s="22">
        <v>6</v>
      </c>
      <c r="L19" s="22">
        <v>9</v>
      </c>
      <c r="M19" s="22">
        <v>4</v>
      </c>
      <c r="N19" s="22">
        <v>2</v>
      </c>
      <c r="O19" s="22">
        <v>1</v>
      </c>
      <c r="P19" s="22">
        <f>SUM(D19:O19)</f>
        <v>47</v>
      </c>
      <c r="Q19" s="22">
        <v>50</v>
      </c>
      <c r="R19" s="23">
        <f t="shared" si="2"/>
        <v>97</v>
      </c>
    </row>
    <row r="20" spans="1:18" ht="20.100000000000001" customHeight="1" x14ac:dyDescent="0.25">
      <c r="A20" s="50"/>
      <c r="B20" s="50"/>
      <c r="C20" s="13" t="s">
        <v>33</v>
      </c>
      <c r="D20" s="22">
        <v>2</v>
      </c>
      <c r="E20" s="22">
        <v>5</v>
      </c>
      <c r="F20" s="22">
        <v>3</v>
      </c>
      <c r="G20" s="22">
        <v>4</v>
      </c>
      <c r="H20" s="22">
        <v>7</v>
      </c>
      <c r="I20" s="22">
        <v>1</v>
      </c>
      <c r="J20" s="22">
        <v>3</v>
      </c>
      <c r="K20" s="22">
        <v>6</v>
      </c>
      <c r="L20" s="22">
        <v>9</v>
      </c>
      <c r="M20" s="22">
        <v>4</v>
      </c>
      <c r="N20" s="22">
        <v>2</v>
      </c>
      <c r="O20" s="22">
        <v>1</v>
      </c>
      <c r="P20" s="22">
        <f t="shared" ref="P20:P24" si="3">SUM(D20:O20)</f>
        <v>47</v>
      </c>
      <c r="Q20" s="22">
        <v>50</v>
      </c>
      <c r="R20" s="23">
        <f t="shared" si="2"/>
        <v>97</v>
      </c>
    </row>
    <row r="21" spans="1:18" ht="20.100000000000001" customHeight="1" x14ac:dyDescent="0.25">
      <c r="A21" s="50"/>
      <c r="B21" s="50"/>
      <c r="C21" s="13" t="s">
        <v>34</v>
      </c>
      <c r="D21" s="34">
        <v>4</v>
      </c>
      <c r="E21" s="22">
        <v>4</v>
      </c>
      <c r="F21" s="22">
        <v>4</v>
      </c>
      <c r="G21" s="22">
        <v>4</v>
      </c>
      <c r="H21" s="22">
        <v>4</v>
      </c>
      <c r="I21" s="22">
        <v>4</v>
      </c>
      <c r="J21" s="22">
        <v>4</v>
      </c>
      <c r="K21" s="22">
        <v>4</v>
      </c>
      <c r="L21" s="22">
        <v>4</v>
      </c>
      <c r="M21" s="22">
        <v>4</v>
      </c>
      <c r="N21" s="22">
        <v>4</v>
      </c>
      <c r="O21" s="22">
        <v>4</v>
      </c>
      <c r="P21" s="22">
        <f t="shared" si="3"/>
        <v>48</v>
      </c>
      <c r="Q21" s="22">
        <v>16</v>
      </c>
      <c r="R21" s="23">
        <f t="shared" si="2"/>
        <v>64</v>
      </c>
    </row>
    <row r="22" spans="1:18" ht="20.100000000000001" customHeight="1" x14ac:dyDescent="0.25">
      <c r="A22" s="50"/>
      <c r="B22" s="50"/>
      <c r="C22" s="13" t="s">
        <v>35</v>
      </c>
      <c r="D22" s="22">
        <v>2</v>
      </c>
      <c r="E22" s="22">
        <v>2</v>
      </c>
      <c r="F22" s="22">
        <v>2</v>
      </c>
      <c r="G22" s="22">
        <v>2</v>
      </c>
      <c r="H22" s="22">
        <v>2</v>
      </c>
      <c r="I22" s="22">
        <v>2</v>
      </c>
      <c r="J22" s="22">
        <v>2</v>
      </c>
      <c r="K22" s="22">
        <v>2</v>
      </c>
      <c r="L22" s="22">
        <v>2</v>
      </c>
      <c r="M22" s="22">
        <v>2</v>
      </c>
      <c r="N22" s="22">
        <v>2</v>
      </c>
      <c r="O22" s="22">
        <v>2</v>
      </c>
      <c r="P22" s="22">
        <f t="shared" si="3"/>
        <v>24</v>
      </c>
      <c r="Q22" s="22">
        <v>24</v>
      </c>
      <c r="R22" s="23">
        <f t="shared" si="2"/>
        <v>48</v>
      </c>
    </row>
    <row r="23" spans="1:18" ht="20.100000000000001" customHeight="1" x14ac:dyDescent="0.25">
      <c r="A23" s="50"/>
      <c r="B23" s="50"/>
      <c r="C23" s="13" t="s">
        <v>49</v>
      </c>
      <c r="D23" s="21">
        <v>20</v>
      </c>
      <c r="E23" s="21">
        <v>30</v>
      </c>
      <c r="F23" s="22">
        <v>30</v>
      </c>
      <c r="G23" s="22">
        <v>30</v>
      </c>
      <c r="H23" s="22">
        <v>30</v>
      </c>
      <c r="I23" s="22">
        <v>30</v>
      </c>
      <c r="J23" s="22">
        <v>30</v>
      </c>
      <c r="K23" s="22">
        <v>30</v>
      </c>
      <c r="L23" s="22">
        <v>30</v>
      </c>
      <c r="M23" s="22">
        <v>30</v>
      </c>
      <c r="N23" s="22">
        <v>30</v>
      </c>
      <c r="O23" s="22">
        <v>30</v>
      </c>
      <c r="P23" s="22">
        <f t="shared" si="3"/>
        <v>350</v>
      </c>
      <c r="Q23" s="22">
        <v>210</v>
      </c>
      <c r="R23" s="23">
        <f t="shared" si="2"/>
        <v>560</v>
      </c>
    </row>
    <row r="24" spans="1:18" ht="20.100000000000001" customHeight="1" x14ac:dyDescent="0.25">
      <c r="A24" s="50"/>
      <c r="B24" s="50"/>
      <c r="C24" s="13" t="s">
        <v>36</v>
      </c>
      <c r="D24" s="21">
        <v>4</v>
      </c>
      <c r="E24" s="21">
        <v>4</v>
      </c>
      <c r="F24" s="22">
        <v>4</v>
      </c>
      <c r="G24" s="22">
        <v>4</v>
      </c>
      <c r="H24" s="22">
        <v>4</v>
      </c>
      <c r="I24" s="22">
        <v>4</v>
      </c>
      <c r="J24" s="22">
        <v>4</v>
      </c>
      <c r="K24" s="22">
        <v>4</v>
      </c>
      <c r="L24" s="22">
        <v>4</v>
      </c>
      <c r="M24" s="22">
        <v>4</v>
      </c>
      <c r="N24" s="22">
        <v>4</v>
      </c>
      <c r="O24" s="22">
        <v>4</v>
      </c>
      <c r="P24" s="22">
        <f t="shared" si="3"/>
        <v>48</v>
      </c>
      <c r="Q24" s="22">
        <v>48</v>
      </c>
      <c r="R24" s="22">
        <f>SUM(P24:Q24)</f>
        <v>96</v>
      </c>
    </row>
    <row r="25" spans="1:18" ht="20.100000000000001" customHeight="1" x14ac:dyDescent="0.25">
      <c r="A25" s="50"/>
      <c r="B25" s="50"/>
      <c r="C25" s="13" t="s">
        <v>37</v>
      </c>
      <c r="D25" s="21">
        <v>1</v>
      </c>
      <c r="E25" s="21">
        <v>1</v>
      </c>
      <c r="F25" s="22">
        <v>1</v>
      </c>
      <c r="G25" s="22">
        <v>1</v>
      </c>
      <c r="H25" s="22">
        <v>1</v>
      </c>
      <c r="I25" s="22">
        <v>1</v>
      </c>
      <c r="J25" s="22">
        <v>1</v>
      </c>
      <c r="K25" s="22">
        <v>1</v>
      </c>
      <c r="L25" s="22">
        <v>1</v>
      </c>
      <c r="M25" s="22">
        <v>1</v>
      </c>
      <c r="N25" s="22">
        <v>1</v>
      </c>
      <c r="O25" s="22">
        <v>1</v>
      </c>
      <c r="P25" s="22">
        <f>SUM(D25:O25)</f>
        <v>12</v>
      </c>
      <c r="Q25" s="22">
        <v>12</v>
      </c>
      <c r="R25" s="22">
        <f t="shared" ref="R25:R31" si="4">SUM(P25:Q25)</f>
        <v>24</v>
      </c>
    </row>
    <row r="26" spans="1:18" ht="20.100000000000001" customHeight="1" x14ac:dyDescent="0.25">
      <c r="A26" s="50"/>
      <c r="B26" s="50"/>
      <c r="C26" s="13" t="s">
        <v>38</v>
      </c>
      <c r="D26" s="21">
        <v>20</v>
      </c>
      <c r="E26" s="21">
        <v>20</v>
      </c>
      <c r="F26" s="22">
        <v>20</v>
      </c>
      <c r="G26" s="22">
        <v>20</v>
      </c>
      <c r="H26" s="22">
        <v>10</v>
      </c>
      <c r="I26" s="22">
        <v>5</v>
      </c>
      <c r="J26" s="22">
        <v>10</v>
      </c>
      <c r="K26" s="22">
        <v>22</v>
      </c>
      <c r="L26" s="22">
        <v>30</v>
      </c>
      <c r="M26" s="22">
        <v>10</v>
      </c>
      <c r="N26" s="22">
        <v>5</v>
      </c>
      <c r="O26" s="22">
        <v>10</v>
      </c>
      <c r="P26" s="22">
        <f t="shared" ref="P26:P31" si="5">SUM(D26:O26)</f>
        <v>182</v>
      </c>
      <c r="Q26" s="22">
        <v>200</v>
      </c>
      <c r="R26" s="22">
        <f t="shared" si="4"/>
        <v>382</v>
      </c>
    </row>
    <row r="27" spans="1:18" ht="20.100000000000001" customHeight="1" x14ac:dyDescent="0.25">
      <c r="A27" s="50"/>
      <c r="B27" s="50"/>
      <c r="C27" s="13" t="s">
        <v>39</v>
      </c>
      <c r="D27" s="21">
        <v>20</v>
      </c>
      <c r="E27" s="21">
        <v>20</v>
      </c>
      <c r="F27" s="22">
        <v>20</v>
      </c>
      <c r="G27" s="22">
        <v>20</v>
      </c>
      <c r="H27" s="22">
        <v>10</v>
      </c>
      <c r="I27" s="22">
        <v>5</v>
      </c>
      <c r="J27" s="22">
        <v>10</v>
      </c>
      <c r="K27" s="22">
        <v>22</v>
      </c>
      <c r="L27" s="22">
        <v>30</v>
      </c>
      <c r="M27" s="22">
        <v>10</v>
      </c>
      <c r="N27" s="22">
        <v>5</v>
      </c>
      <c r="O27" s="22">
        <v>10</v>
      </c>
      <c r="P27" s="22">
        <f t="shared" si="5"/>
        <v>182</v>
      </c>
      <c r="Q27" s="22">
        <v>100</v>
      </c>
      <c r="R27" s="22">
        <f t="shared" si="4"/>
        <v>282</v>
      </c>
    </row>
    <row r="28" spans="1:18" ht="20.100000000000001" customHeight="1" x14ac:dyDescent="0.25">
      <c r="A28" s="50"/>
      <c r="B28" s="50"/>
      <c r="C28" s="13" t="s">
        <v>50</v>
      </c>
      <c r="D28" s="21">
        <v>1</v>
      </c>
      <c r="E28" s="21">
        <v>1</v>
      </c>
      <c r="F28" s="22">
        <v>1</v>
      </c>
      <c r="G28" s="22">
        <v>1</v>
      </c>
      <c r="H28" s="22">
        <v>1</v>
      </c>
      <c r="I28" s="22">
        <v>1</v>
      </c>
      <c r="J28" s="22">
        <v>1</v>
      </c>
      <c r="K28" s="22">
        <v>1</v>
      </c>
      <c r="L28" s="22">
        <v>1</v>
      </c>
      <c r="M28" s="22">
        <v>1</v>
      </c>
      <c r="N28" s="22">
        <v>1</v>
      </c>
      <c r="O28" s="22">
        <v>1</v>
      </c>
      <c r="P28" s="22">
        <f t="shared" si="5"/>
        <v>12</v>
      </c>
      <c r="Q28" s="22">
        <v>12</v>
      </c>
      <c r="R28" s="22">
        <f t="shared" si="4"/>
        <v>24</v>
      </c>
    </row>
    <row r="29" spans="1:18" ht="20.100000000000001" customHeight="1" x14ac:dyDescent="0.25">
      <c r="A29" s="50"/>
      <c r="B29" s="50"/>
      <c r="C29" s="13" t="s">
        <v>40</v>
      </c>
      <c r="D29" s="21">
        <v>1</v>
      </c>
      <c r="E29" s="21">
        <v>1</v>
      </c>
      <c r="F29" s="22">
        <v>1</v>
      </c>
      <c r="G29" s="22">
        <v>1</v>
      </c>
      <c r="H29" s="22">
        <v>1</v>
      </c>
      <c r="I29" s="22">
        <v>1</v>
      </c>
      <c r="J29" s="22">
        <v>1</v>
      </c>
      <c r="K29" s="22">
        <v>1</v>
      </c>
      <c r="L29" s="22">
        <v>1</v>
      </c>
      <c r="M29" s="22">
        <v>1</v>
      </c>
      <c r="N29" s="22">
        <v>1</v>
      </c>
      <c r="O29" s="22">
        <v>1</v>
      </c>
      <c r="P29" s="22">
        <f t="shared" si="5"/>
        <v>12</v>
      </c>
      <c r="Q29" s="22">
        <v>12</v>
      </c>
      <c r="R29" s="22">
        <f t="shared" si="4"/>
        <v>24</v>
      </c>
    </row>
    <row r="30" spans="1:18" ht="20.100000000000001" customHeight="1" x14ac:dyDescent="0.25">
      <c r="A30" s="51"/>
      <c r="B30" s="50"/>
      <c r="C30" s="13" t="s">
        <v>41</v>
      </c>
      <c r="D30" s="21">
        <v>1</v>
      </c>
      <c r="E30" s="21">
        <v>0</v>
      </c>
      <c r="F30" s="22">
        <v>1</v>
      </c>
      <c r="G30" s="22">
        <v>0</v>
      </c>
      <c r="H30" s="22">
        <v>1</v>
      </c>
      <c r="I30" s="22">
        <v>0</v>
      </c>
      <c r="J30" s="22">
        <v>1</v>
      </c>
      <c r="K30" s="22">
        <v>0</v>
      </c>
      <c r="L30" s="22">
        <v>1</v>
      </c>
      <c r="M30" s="22">
        <v>0</v>
      </c>
      <c r="N30" s="22">
        <v>1</v>
      </c>
      <c r="O30" s="22">
        <v>0</v>
      </c>
      <c r="P30" s="22">
        <f t="shared" si="5"/>
        <v>6</v>
      </c>
      <c r="Q30" s="22">
        <v>6</v>
      </c>
      <c r="R30" s="22">
        <f t="shared" si="4"/>
        <v>12</v>
      </c>
    </row>
    <row r="31" spans="1:18" ht="20.100000000000001" customHeight="1" x14ac:dyDescent="0.25">
      <c r="A31" s="51"/>
      <c r="B31" s="50"/>
      <c r="C31" s="13" t="s">
        <v>42</v>
      </c>
      <c r="D31" s="21">
        <v>1</v>
      </c>
      <c r="E31" s="21">
        <v>0</v>
      </c>
      <c r="F31" s="22">
        <v>0</v>
      </c>
      <c r="G31" s="22">
        <v>0</v>
      </c>
      <c r="H31" s="22">
        <v>0</v>
      </c>
      <c r="I31" s="22">
        <v>0</v>
      </c>
      <c r="J31" s="22">
        <v>1</v>
      </c>
      <c r="K31" s="22">
        <v>0</v>
      </c>
      <c r="L31" s="22">
        <v>0</v>
      </c>
      <c r="M31" s="22">
        <v>0</v>
      </c>
      <c r="N31" s="22">
        <v>1</v>
      </c>
      <c r="O31" s="22">
        <v>0</v>
      </c>
      <c r="P31" s="22">
        <f t="shared" si="5"/>
        <v>3</v>
      </c>
      <c r="Q31" s="22">
        <v>3</v>
      </c>
      <c r="R31" s="22">
        <f t="shared" si="4"/>
        <v>6</v>
      </c>
    </row>
  </sheetData>
  <mergeCells count="9">
    <mergeCell ref="A1:R1"/>
    <mergeCell ref="A3:A31"/>
    <mergeCell ref="B3:B14"/>
    <mergeCell ref="B15:B31"/>
    <mergeCell ref="A2:B2"/>
    <mergeCell ref="D2:E2"/>
    <mergeCell ref="F2:K2"/>
    <mergeCell ref="L2:N2"/>
    <mergeCell ref="O2:R2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R31"/>
  <sheetViews>
    <sheetView showGridLines="0" zoomScale="85" zoomScaleNormal="85" zoomScaleSheetLayoutView="80" zoomScalePageLayoutView="90" workbookViewId="0">
      <selection sqref="A1:R1"/>
    </sheetView>
  </sheetViews>
  <sheetFormatPr baseColWidth="10" defaultColWidth="9.140625" defaultRowHeight="15" x14ac:dyDescent="0.25"/>
  <cols>
    <col min="1" max="1" width="6.5703125" style="19" bestFit="1" customWidth="1"/>
    <col min="2" max="2" width="6.7109375" style="19" bestFit="1" customWidth="1"/>
    <col min="3" max="3" width="52.5703125" style="19" bestFit="1" customWidth="1"/>
    <col min="4" max="14" width="10.140625" style="19" customWidth="1"/>
    <col min="15" max="15" width="10.28515625" style="19" customWidth="1"/>
    <col min="16" max="16" width="10.140625" style="19" customWidth="1"/>
    <col min="17" max="17" width="14.7109375" style="19" customWidth="1"/>
    <col min="18" max="18" width="14.5703125" style="19" customWidth="1"/>
    <col min="19" max="16384" width="9.140625" style="19"/>
  </cols>
  <sheetData>
    <row r="1" spans="1:18" ht="33.75" x14ac:dyDescent="0.25">
      <c r="A1" s="43" t="s">
        <v>44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5"/>
    </row>
    <row r="2" spans="1:18" ht="33.75" customHeight="1" x14ac:dyDescent="0.25">
      <c r="A2" s="42" t="s">
        <v>14</v>
      </c>
      <c r="B2" s="42"/>
      <c r="C2" s="24"/>
      <c r="D2" s="49" t="s">
        <v>15</v>
      </c>
      <c r="E2" s="49"/>
      <c r="F2" s="41"/>
      <c r="G2" s="41"/>
      <c r="H2" s="41"/>
      <c r="I2" s="41"/>
      <c r="J2" s="41"/>
      <c r="K2" s="41"/>
      <c r="L2" s="42" t="s">
        <v>16</v>
      </c>
      <c r="M2" s="42"/>
      <c r="N2" s="42"/>
      <c r="O2" s="41"/>
      <c r="P2" s="41"/>
      <c r="Q2" s="41"/>
      <c r="R2" s="41"/>
    </row>
    <row r="3" spans="1:18" ht="34.5" customHeight="1" x14ac:dyDescent="0.25">
      <c r="A3" s="50" t="s">
        <v>47</v>
      </c>
      <c r="B3" s="50" t="s">
        <v>45</v>
      </c>
      <c r="C3" s="32" t="s">
        <v>13</v>
      </c>
      <c r="D3" s="32" t="s">
        <v>12</v>
      </c>
      <c r="E3" s="32" t="s">
        <v>11</v>
      </c>
      <c r="F3" s="32" t="s">
        <v>10</v>
      </c>
      <c r="G3" s="32" t="s">
        <v>9</v>
      </c>
      <c r="H3" s="32" t="s">
        <v>8</v>
      </c>
      <c r="I3" s="32" t="s">
        <v>7</v>
      </c>
      <c r="J3" s="32" t="s">
        <v>6</v>
      </c>
      <c r="K3" s="32" t="s">
        <v>5</v>
      </c>
      <c r="L3" s="32" t="s">
        <v>4</v>
      </c>
      <c r="M3" s="32" t="s">
        <v>3</v>
      </c>
      <c r="N3" s="32" t="s">
        <v>2</v>
      </c>
      <c r="O3" s="32" t="s">
        <v>1</v>
      </c>
      <c r="P3" s="32" t="s">
        <v>0</v>
      </c>
      <c r="Q3" s="20" t="s">
        <v>53</v>
      </c>
      <c r="R3" s="20" t="s">
        <v>43</v>
      </c>
    </row>
    <row r="4" spans="1:18" ht="20.100000000000001" customHeight="1" x14ac:dyDescent="0.25">
      <c r="A4" s="50"/>
      <c r="B4" s="50"/>
      <c r="C4" s="13" t="s">
        <v>17</v>
      </c>
      <c r="D4" s="21">
        <v>1</v>
      </c>
      <c r="E4" s="21">
        <v>1</v>
      </c>
      <c r="F4" s="22">
        <v>1</v>
      </c>
      <c r="G4" s="22">
        <v>2</v>
      </c>
      <c r="H4" s="22">
        <v>1</v>
      </c>
      <c r="I4" s="22">
        <v>2</v>
      </c>
      <c r="J4" s="22">
        <v>6</v>
      </c>
      <c r="K4" s="22">
        <v>3</v>
      </c>
      <c r="L4" s="22">
        <v>1</v>
      </c>
      <c r="M4" s="22">
        <v>8</v>
      </c>
      <c r="N4" s="22">
        <v>2</v>
      </c>
      <c r="O4" s="22">
        <v>1</v>
      </c>
      <c r="P4" s="22">
        <f>SUM(D4:O4)</f>
        <v>29</v>
      </c>
      <c r="Q4" s="22">
        <v>10</v>
      </c>
      <c r="R4" s="22">
        <f>SUM(P4:Q4)</f>
        <v>39</v>
      </c>
    </row>
    <row r="5" spans="1:18" ht="20.100000000000001" customHeight="1" x14ac:dyDescent="0.25">
      <c r="A5" s="50"/>
      <c r="B5" s="50"/>
      <c r="C5" s="13" t="s">
        <v>18</v>
      </c>
      <c r="D5" s="21">
        <v>0</v>
      </c>
      <c r="E5" s="21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f>SUM(D5:O5)</f>
        <v>0</v>
      </c>
      <c r="Q5" s="22">
        <v>0</v>
      </c>
      <c r="R5" s="22">
        <f t="shared" ref="R5:R14" si="0">SUM(P5:Q5)</f>
        <v>0</v>
      </c>
    </row>
    <row r="6" spans="1:18" ht="20.100000000000001" customHeight="1" x14ac:dyDescent="0.25">
      <c r="A6" s="50"/>
      <c r="B6" s="50"/>
      <c r="C6" s="13" t="s">
        <v>19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f>SUM(D6:O6)</f>
        <v>0</v>
      </c>
      <c r="Q6" s="22">
        <v>0</v>
      </c>
      <c r="R6" s="22">
        <f t="shared" si="0"/>
        <v>0</v>
      </c>
    </row>
    <row r="7" spans="1:18" ht="20.100000000000001" customHeight="1" x14ac:dyDescent="0.25">
      <c r="A7" s="50"/>
      <c r="B7" s="50"/>
      <c r="C7" s="13" t="s">
        <v>20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f t="shared" ref="P7:P14" si="1">SUM(D7:O7)</f>
        <v>0</v>
      </c>
      <c r="Q7" s="22">
        <v>0</v>
      </c>
      <c r="R7" s="22">
        <f t="shared" si="0"/>
        <v>0</v>
      </c>
    </row>
    <row r="8" spans="1:18" ht="20.100000000000001" customHeight="1" x14ac:dyDescent="0.25">
      <c r="A8" s="50"/>
      <c r="B8" s="50"/>
      <c r="C8" s="13" t="s">
        <v>21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f t="shared" si="1"/>
        <v>0</v>
      </c>
      <c r="Q8" s="22"/>
      <c r="R8" s="22">
        <f t="shared" si="0"/>
        <v>0</v>
      </c>
    </row>
    <row r="9" spans="1:18" ht="20.100000000000001" customHeight="1" x14ac:dyDescent="0.25">
      <c r="A9" s="50"/>
      <c r="B9" s="50"/>
      <c r="C9" s="13" t="s">
        <v>22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2">
        <f t="shared" si="1"/>
        <v>0</v>
      </c>
      <c r="Q9" s="22">
        <v>0</v>
      </c>
      <c r="R9" s="22">
        <f t="shared" si="0"/>
        <v>0</v>
      </c>
    </row>
    <row r="10" spans="1:18" ht="20.100000000000001" customHeight="1" x14ac:dyDescent="0.25">
      <c r="A10" s="50"/>
      <c r="B10" s="50"/>
      <c r="C10" s="33" t="s">
        <v>23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f t="shared" si="1"/>
        <v>0</v>
      </c>
      <c r="Q10" s="22">
        <v>0</v>
      </c>
      <c r="R10" s="22">
        <f t="shared" si="0"/>
        <v>0</v>
      </c>
    </row>
    <row r="11" spans="1:18" ht="20.100000000000001" customHeight="1" x14ac:dyDescent="0.25">
      <c r="A11" s="50"/>
      <c r="B11" s="50"/>
      <c r="C11" s="13" t="s">
        <v>24</v>
      </c>
      <c r="D11" s="21">
        <v>0</v>
      </c>
      <c r="E11" s="21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f t="shared" si="1"/>
        <v>0</v>
      </c>
      <c r="Q11" s="22">
        <v>0</v>
      </c>
      <c r="R11" s="22">
        <f t="shared" si="0"/>
        <v>0</v>
      </c>
    </row>
    <row r="12" spans="1:18" ht="20.100000000000001" customHeight="1" x14ac:dyDescent="0.25">
      <c r="A12" s="50"/>
      <c r="B12" s="50"/>
      <c r="C12" s="13" t="s">
        <v>25</v>
      </c>
      <c r="D12" s="22">
        <v>0</v>
      </c>
      <c r="E12" s="22">
        <v>0</v>
      </c>
      <c r="F12" s="22">
        <v>0</v>
      </c>
      <c r="G12" s="22">
        <v>1</v>
      </c>
      <c r="H12" s="22">
        <v>0</v>
      </c>
      <c r="I12" s="22">
        <v>0</v>
      </c>
      <c r="J12" s="22">
        <v>0</v>
      </c>
      <c r="K12" s="22">
        <v>0</v>
      </c>
      <c r="L12" s="22">
        <v>1</v>
      </c>
      <c r="M12" s="22">
        <v>0</v>
      </c>
      <c r="N12" s="22">
        <v>0</v>
      </c>
      <c r="O12" s="22">
        <v>0</v>
      </c>
      <c r="P12" s="22">
        <f t="shared" si="1"/>
        <v>2</v>
      </c>
      <c r="Q12" s="22">
        <v>2</v>
      </c>
      <c r="R12" s="22">
        <f t="shared" si="0"/>
        <v>4</v>
      </c>
    </row>
    <row r="13" spans="1:18" ht="20.100000000000001" customHeight="1" x14ac:dyDescent="0.25">
      <c r="A13" s="50"/>
      <c r="B13" s="50"/>
      <c r="C13" s="13" t="s">
        <v>26</v>
      </c>
      <c r="D13" s="22">
        <v>2</v>
      </c>
      <c r="E13" s="22">
        <v>5</v>
      </c>
      <c r="F13" s="22">
        <v>3</v>
      </c>
      <c r="G13" s="22">
        <v>4</v>
      </c>
      <c r="H13" s="22">
        <v>7</v>
      </c>
      <c r="I13" s="22">
        <v>1</v>
      </c>
      <c r="J13" s="22">
        <v>3</v>
      </c>
      <c r="K13" s="22">
        <v>6</v>
      </c>
      <c r="L13" s="22">
        <v>9</v>
      </c>
      <c r="M13" s="22">
        <v>4</v>
      </c>
      <c r="N13" s="22">
        <v>2</v>
      </c>
      <c r="O13" s="22">
        <v>1</v>
      </c>
      <c r="P13" s="22">
        <f t="shared" si="1"/>
        <v>47</v>
      </c>
      <c r="Q13" s="22">
        <v>260</v>
      </c>
      <c r="R13" s="22">
        <f t="shared" si="0"/>
        <v>307</v>
      </c>
    </row>
    <row r="14" spans="1:18" ht="20.100000000000001" customHeight="1" x14ac:dyDescent="0.25">
      <c r="A14" s="50"/>
      <c r="B14" s="50"/>
      <c r="C14" s="13" t="s">
        <v>27</v>
      </c>
      <c r="D14" s="22">
        <v>2</v>
      </c>
      <c r="E14" s="22">
        <v>5</v>
      </c>
      <c r="F14" s="22">
        <v>3</v>
      </c>
      <c r="G14" s="22">
        <v>4</v>
      </c>
      <c r="H14" s="22">
        <v>7</v>
      </c>
      <c r="I14" s="22">
        <v>1</v>
      </c>
      <c r="J14" s="22">
        <v>3</v>
      </c>
      <c r="K14" s="22">
        <v>6</v>
      </c>
      <c r="L14" s="22">
        <v>9</v>
      </c>
      <c r="M14" s="22">
        <v>4</v>
      </c>
      <c r="N14" s="22">
        <v>2</v>
      </c>
      <c r="O14" s="22">
        <v>1</v>
      </c>
      <c r="P14" s="22">
        <f t="shared" si="1"/>
        <v>47</v>
      </c>
      <c r="Q14" s="22">
        <v>250</v>
      </c>
      <c r="R14" s="22">
        <f t="shared" si="0"/>
        <v>297</v>
      </c>
    </row>
    <row r="15" spans="1:18" ht="20.100000000000001" customHeight="1" x14ac:dyDescent="0.25">
      <c r="A15" s="50"/>
      <c r="B15" s="50" t="s">
        <v>46</v>
      </c>
      <c r="C15" s="13" t="s">
        <v>28</v>
      </c>
      <c r="D15" s="22">
        <v>25000</v>
      </c>
      <c r="E15" s="22">
        <v>35000</v>
      </c>
      <c r="F15" s="22">
        <v>45000</v>
      </c>
      <c r="G15" s="22">
        <v>55000</v>
      </c>
      <c r="H15" s="22">
        <v>65000</v>
      </c>
      <c r="I15" s="22">
        <v>75000</v>
      </c>
      <c r="J15" s="22">
        <v>85000</v>
      </c>
      <c r="K15" s="22">
        <v>95000</v>
      </c>
      <c r="L15" s="22">
        <v>100000</v>
      </c>
      <c r="M15" s="22">
        <v>150000</v>
      </c>
      <c r="N15" s="22">
        <v>200000</v>
      </c>
      <c r="O15" s="22">
        <v>250000</v>
      </c>
      <c r="P15" s="23">
        <f>IFERROR(SUM(D15:O15),"")</f>
        <v>1180000</v>
      </c>
      <c r="Q15" s="23">
        <v>1150000</v>
      </c>
      <c r="R15" s="23">
        <f>SUM(P15:Q15)</f>
        <v>2330000</v>
      </c>
    </row>
    <row r="16" spans="1:18" ht="20.100000000000001" customHeight="1" x14ac:dyDescent="0.25">
      <c r="A16" s="50"/>
      <c r="B16" s="50"/>
      <c r="C16" s="13" t="s">
        <v>29</v>
      </c>
      <c r="D16" s="22">
        <v>25000</v>
      </c>
      <c r="E16" s="22">
        <v>35000</v>
      </c>
      <c r="F16" s="22">
        <v>45000</v>
      </c>
      <c r="G16" s="22">
        <v>55000</v>
      </c>
      <c r="H16" s="22">
        <v>65000</v>
      </c>
      <c r="I16" s="22">
        <v>75000</v>
      </c>
      <c r="J16" s="22">
        <v>85000</v>
      </c>
      <c r="K16" s="22">
        <v>95000</v>
      </c>
      <c r="L16" s="22">
        <v>100000</v>
      </c>
      <c r="M16" s="22">
        <v>150000</v>
      </c>
      <c r="N16" s="22">
        <v>200000</v>
      </c>
      <c r="O16" s="22">
        <v>250000</v>
      </c>
      <c r="P16" s="23">
        <f>IFERROR(SUM(D16:O16),"")</f>
        <v>1180000</v>
      </c>
      <c r="Q16" s="23">
        <v>1150000</v>
      </c>
      <c r="R16" s="23">
        <f t="shared" ref="R16:R23" si="2">SUM(P16:Q16)</f>
        <v>2330000</v>
      </c>
    </row>
    <row r="17" spans="1:18" ht="20.100000000000001" customHeight="1" x14ac:dyDescent="0.25">
      <c r="A17" s="50"/>
      <c r="B17" s="50"/>
      <c r="C17" s="13" t="s">
        <v>30</v>
      </c>
      <c r="D17" s="22">
        <v>250</v>
      </c>
      <c r="E17" s="22">
        <v>200</v>
      </c>
      <c r="F17" s="22">
        <v>250</v>
      </c>
      <c r="G17" s="22">
        <v>250</v>
      </c>
      <c r="H17" s="22">
        <v>250</v>
      </c>
      <c r="I17" s="22">
        <v>220</v>
      </c>
      <c r="J17" s="22">
        <v>210</v>
      </c>
      <c r="K17" s="22">
        <v>205</v>
      </c>
      <c r="L17" s="22">
        <v>195</v>
      </c>
      <c r="M17" s="22">
        <v>200</v>
      </c>
      <c r="N17" s="22">
        <v>225</v>
      </c>
      <c r="O17" s="22">
        <v>226</v>
      </c>
      <c r="P17" s="23">
        <f>IFERROR(AVERAGE(D17:O17),"")</f>
        <v>223.41666666666666</v>
      </c>
      <c r="Q17" s="23">
        <v>250</v>
      </c>
      <c r="R17" s="23">
        <f t="shared" si="2"/>
        <v>473.41666666666663</v>
      </c>
    </row>
    <row r="18" spans="1:18" ht="20.100000000000001" customHeight="1" x14ac:dyDescent="0.25">
      <c r="A18" s="50"/>
      <c r="B18" s="50"/>
      <c r="C18" s="13" t="s">
        <v>31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2</v>
      </c>
      <c r="J18" s="22">
        <v>1</v>
      </c>
      <c r="K18" s="22">
        <v>2</v>
      </c>
      <c r="L18" s="22">
        <v>0</v>
      </c>
      <c r="M18" s="22">
        <v>1</v>
      </c>
      <c r="N18" s="22">
        <v>2</v>
      </c>
      <c r="O18" s="22">
        <v>1</v>
      </c>
      <c r="P18" s="22">
        <f>SUM(D18:O18)</f>
        <v>9</v>
      </c>
      <c r="Q18" s="22">
        <v>10</v>
      </c>
      <c r="R18" s="23">
        <f t="shared" si="2"/>
        <v>19</v>
      </c>
    </row>
    <row r="19" spans="1:18" ht="20.100000000000001" customHeight="1" x14ac:dyDescent="0.25">
      <c r="A19" s="50"/>
      <c r="B19" s="50"/>
      <c r="C19" s="13" t="s">
        <v>32</v>
      </c>
      <c r="D19" s="22">
        <v>2</v>
      </c>
      <c r="E19" s="22">
        <v>5</v>
      </c>
      <c r="F19" s="22">
        <v>3</v>
      </c>
      <c r="G19" s="22">
        <v>4</v>
      </c>
      <c r="H19" s="22">
        <v>7</v>
      </c>
      <c r="I19" s="22">
        <v>1</v>
      </c>
      <c r="J19" s="22">
        <v>3</v>
      </c>
      <c r="K19" s="22">
        <v>6</v>
      </c>
      <c r="L19" s="22">
        <v>9</v>
      </c>
      <c r="M19" s="22">
        <v>4</v>
      </c>
      <c r="N19" s="22">
        <v>2</v>
      </c>
      <c r="O19" s="22">
        <v>1</v>
      </c>
      <c r="P19" s="22">
        <f>SUM(D19:O19)</f>
        <v>47</v>
      </c>
      <c r="Q19" s="22">
        <v>50</v>
      </c>
      <c r="R19" s="23">
        <f t="shared" si="2"/>
        <v>97</v>
      </c>
    </row>
    <row r="20" spans="1:18" ht="20.100000000000001" customHeight="1" x14ac:dyDescent="0.25">
      <c r="A20" s="50"/>
      <c r="B20" s="50"/>
      <c r="C20" s="13" t="s">
        <v>33</v>
      </c>
      <c r="D20" s="22">
        <v>2</v>
      </c>
      <c r="E20" s="22">
        <v>5</v>
      </c>
      <c r="F20" s="22">
        <v>3</v>
      </c>
      <c r="G20" s="22">
        <v>4</v>
      </c>
      <c r="H20" s="22">
        <v>7</v>
      </c>
      <c r="I20" s="22">
        <v>1</v>
      </c>
      <c r="J20" s="22">
        <v>3</v>
      </c>
      <c r="K20" s="22">
        <v>6</v>
      </c>
      <c r="L20" s="22">
        <v>9</v>
      </c>
      <c r="M20" s="22">
        <v>4</v>
      </c>
      <c r="N20" s="22">
        <v>2</v>
      </c>
      <c r="O20" s="22">
        <v>1</v>
      </c>
      <c r="P20" s="22">
        <f t="shared" ref="P20:P24" si="3">SUM(D20:O20)</f>
        <v>47</v>
      </c>
      <c r="Q20" s="22">
        <v>50</v>
      </c>
      <c r="R20" s="23">
        <f t="shared" si="2"/>
        <v>97</v>
      </c>
    </row>
    <row r="21" spans="1:18" ht="20.100000000000001" customHeight="1" x14ac:dyDescent="0.25">
      <c r="A21" s="50"/>
      <c r="B21" s="50"/>
      <c r="C21" s="13" t="s">
        <v>34</v>
      </c>
      <c r="D21" s="34">
        <v>4</v>
      </c>
      <c r="E21" s="22">
        <v>4</v>
      </c>
      <c r="F21" s="22">
        <v>4</v>
      </c>
      <c r="G21" s="22">
        <v>4</v>
      </c>
      <c r="H21" s="22">
        <v>4</v>
      </c>
      <c r="I21" s="22">
        <v>4</v>
      </c>
      <c r="J21" s="22">
        <v>4</v>
      </c>
      <c r="K21" s="22">
        <v>4</v>
      </c>
      <c r="L21" s="22">
        <v>4</v>
      </c>
      <c r="M21" s="22">
        <v>4</v>
      </c>
      <c r="N21" s="22">
        <v>4</v>
      </c>
      <c r="O21" s="22">
        <v>4</v>
      </c>
      <c r="P21" s="22">
        <f t="shared" si="3"/>
        <v>48</v>
      </c>
      <c r="Q21" s="22">
        <v>16</v>
      </c>
      <c r="R21" s="23">
        <f t="shared" si="2"/>
        <v>64</v>
      </c>
    </row>
    <row r="22" spans="1:18" ht="20.100000000000001" customHeight="1" x14ac:dyDescent="0.25">
      <c r="A22" s="50"/>
      <c r="B22" s="50"/>
      <c r="C22" s="13" t="s">
        <v>35</v>
      </c>
      <c r="D22" s="22">
        <v>2</v>
      </c>
      <c r="E22" s="22">
        <v>2</v>
      </c>
      <c r="F22" s="22">
        <v>2</v>
      </c>
      <c r="G22" s="22">
        <v>2</v>
      </c>
      <c r="H22" s="22">
        <v>2</v>
      </c>
      <c r="I22" s="22">
        <v>2</v>
      </c>
      <c r="J22" s="22">
        <v>2</v>
      </c>
      <c r="K22" s="22">
        <v>2</v>
      </c>
      <c r="L22" s="22">
        <v>2</v>
      </c>
      <c r="M22" s="22">
        <v>2</v>
      </c>
      <c r="N22" s="22">
        <v>2</v>
      </c>
      <c r="O22" s="22">
        <v>2</v>
      </c>
      <c r="P22" s="22">
        <f t="shared" si="3"/>
        <v>24</v>
      </c>
      <c r="Q22" s="22">
        <v>24</v>
      </c>
      <c r="R22" s="23">
        <f t="shared" si="2"/>
        <v>48</v>
      </c>
    </row>
    <row r="23" spans="1:18" ht="20.100000000000001" customHeight="1" x14ac:dyDescent="0.25">
      <c r="A23" s="50"/>
      <c r="B23" s="50"/>
      <c r="C23" s="13" t="s">
        <v>49</v>
      </c>
      <c r="D23" s="21">
        <v>20</v>
      </c>
      <c r="E23" s="21">
        <v>30</v>
      </c>
      <c r="F23" s="22">
        <v>30</v>
      </c>
      <c r="G23" s="22">
        <v>30</v>
      </c>
      <c r="H23" s="22">
        <v>30</v>
      </c>
      <c r="I23" s="22">
        <v>30</v>
      </c>
      <c r="J23" s="22">
        <v>30</v>
      </c>
      <c r="K23" s="22">
        <v>30</v>
      </c>
      <c r="L23" s="22">
        <v>30</v>
      </c>
      <c r="M23" s="22">
        <v>30</v>
      </c>
      <c r="N23" s="22">
        <v>30</v>
      </c>
      <c r="O23" s="22">
        <v>30</v>
      </c>
      <c r="P23" s="22">
        <f t="shared" si="3"/>
        <v>350</v>
      </c>
      <c r="Q23" s="22">
        <v>210</v>
      </c>
      <c r="R23" s="23">
        <f t="shared" si="2"/>
        <v>560</v>
      </c>
    </row>
    <row r="24" spans="1:18" ht="20.100000000000001" customHeight="1" x14ac:dyDescent="0.25">
      <c r="A24" s="50"/>
      <c r="B24" s="50"/>
      <c r="C24" s="13" t="s">
        <v>36</v>
      </c>
      <c r="D24" s="21">
        <v>4</v>
      </c>
      <c r="E24" s="21">
        <v>4</v>
      </c>
      <c r="F24" s="22">
        <v>4</v>
      </c>
      <c r="G24" s="22">
        <v>4</v>
      </c>
      <c r="H24" s="22">
        <v>4</v>
      </c>
      <c r="I24" s="22">
        <v>4</v>
      </c>
      <c r="J24" s="22">
        <v>4</v>
      </c>
      <c r="K24" s="22">
        <v>4</v>
      </c>
      <c r="L24" s="22">
        <v>4</v>
      </c>
      <c r="M24" s="22">
        <v>4</v>
      </c>
      <c r="N24" s="22">
        <v>4</v>
      </c>
      <c r="O24" s="22">
        <v>4</v>
      </c>
      <c r="P24" s="22">
        <f t="shared" si="3"/>
        <v>48</v>
      </c>
      <c r="Q24" s="22">
        <v>48</v>
      </c>
      <c r="R24" s="22">
        <f>SUM(P24:Q24)</f>
        <v>96</v>
      </c>
    </row>
    <row r="25" spans="1:18" ht="20.100000000000001" customHeight="1" x14ac:dyDescent="0.25">
      <c r="A25" s="50"/>
      <c r="B25" s="50"/>
      <c r="C25" s="13" t="s">
        <v>37</v>
      </c>
      <c r="D25" s="21">
        <v>1</v>
      </c>
      <c r="E25" s="21">
        <v>1</v>
      </c>
      <c r="F25" s="22">
        <v>1</v>
      </c>
      <c r="G25" s="22">
        <v>1</v>
      </c>
      <c r="H25" s="22">
        <v>1</v>
      </c>
      <c r="I25" s="22">
        <v>1</v>
      </c>
      <c r="J25" s="22">
        <v>1</v>
      </c>
      <c r="K25" s="22">
        <v>1</v>
      </c>
      <c r="L25" s="22">
        <v>1</v>
      </c>
      <c r="M25" s="22">
        <v>1</v>
      </c>
      <c r="N25" s="22">
        <v>1</v>
      </c>
      <c r="O25" s="22">
        <v>1</v>
      </c>
      <c r="P25" s="22">
        <f>SUM(D25:O25)</f>
        <v>12</v>
      </c>
      <c r="Q25" s="22">
        <v>12</v>
      </c>
      <c r="R25" s="22">
        <f t="shared" ref="R25:R31" si="4">SUM(P25:Q25)</f>
        <v>24</v>
      </c>
    </row>
    <row r="26" spans="1:18" ht="20.100000000000001" customHeight="1" x14ac:dyDescent="0.25">
      <c r="A26" s="50"/>
      <c r="B26" s="50"/>
      <c r="C26" s="13" t="s">
        <v>38</v>
      </c>
      <c r="D26" s="21">
        <v>20</v>
      </c>
      <c r="E26" s="21">
        <v>20</v>
      </c>
      <c r="F26" s="22">
        <v>20</v>
      </c>
      <c r="G26" s="22">
        <v>20</v>
      </c>
      <c r="H26" s="22">
        <v>10</v>
      </c>
      <c r="I26" s="22">
        <v>5</v>
      </c>
      <c r="J26" s="22">
        <v>10</v>
      </c>
      <c r="K26" s="22">
        <v>22</v>
      </c>
      <c r="L26" s="22">
        <v>30</v>
      </c>
      <c r="M26" s="22">
        <v>10</v>
      </c>
      <c r="N26" s="22">
        <v>5</v>
      </c>
      <c r="O26" s="22">
        <v>10</v>
      </c>
      <c r="P26" s="22">
        <f t="shared" ref="P26:P31" si="5">SUM(D26:O26)</f>
        <v>182</v>
      </c>
      <c r="Q26" s="22">
        <v>200</v>
      </c>
      <c r="R26" s="22">
        <f t="shared" si="4"/>
        <v>382</v>
      </c>
    </row>
    <row r="27" spans="1:18" ht="20.100000000000001" customHeight="1" x14ac:dyDescent="0.25">
      <c r="A27" s="50"/>
      <c r="B27" s="50"/>
      <c r="C27" s="13" t="s">
        <v>39</v>
      </c>
      <c r="D27" s="21">
        <v>20</v>
      </c>
      <c r="E27" s="21">
        <v>20</v>
      </c>
      <c r="F27" s="22">
        <v>20</v>
      </c>
      <c r="G27" s="22">
        <v>20</v>
      </c>
      <c r="H27" s="22">
        <v>10</v>
      </c>
      <c r="I27" s="22">
        <v>5</v>
      </c>
      <c r="J27" s="22">
        <v>10</v>
      </c>
      <c r="K27" s="22">
        <v>22</v>
      </c>
      <c r="L27" s="22">
        <v>30</v>
      </c>
      <c r="M27" s="22">
        <v>10</v>
      </c>
      <c r="N27" s="22">
        <v>5</v>
      </c>
      <c r="O27" s="22">
        <v>10</v>
      </c>
      <c r="P27" s="22">
        <f t="shared" si="5"/>
        <v>182</v>
      </c>
      <c r="Q27" s="22">
        <v>100</v>
      </c>
      <c r="R27" s="22">
        <f t="shared" si="4"/>
        <v>282</v>
      </c>
    </row>
    <row r="28" spans="1:18" ht="20.100000000000001" customHeight="1" x14ac:dyDescent="0.25">
      <c r="A28" s="50"/>
      <c r="B28" s="50"/>
      <c r="C28" s="13" t="s">
        <v>50</v>
      </c>
      <c r="D28" s="21">
        <v>1</v>
      </c>
      <c r="E28" s="21">
        <v>1</v>
      </c>
      <c r="F28" s="22">
        <v>1</v>
      </c>
      <c r="G28" s="22">
        <v>1</v>
      </c>
      <c r="H28" s="22">
        <v>1</v>
      </c>
      <c r="I28" s="22">
        <v>1</v>
      </c>
      <c r="J28" s="22">
        <v>1</v>
      </c>
      <c r="K28" s="22">
        <v>1</v>
      </c>
      <c r="L28" s="22">
        <v>1</v>
      </c>
      <c r="M28" s="22">
        <v>1</v>
      </c>
      <c r="N28" s="22">
        <v>1</v>
      </c>
      <c r="O28" s="22">
        <v>1</v>
      </c>
      <c r="P28" s="22">
        <f t="shared" si="5"/>
        <v>12</v>
      </c>
      <c r="Q28" s="22">
        <v>12</v>
      </c>
      <c r="R28" s="22">
        <f t="shared" si="4"/>
        <v>24</v>
      </c>
    </row>
    <row r="29" spans="1:18" ht="20.100000000000001" customHeight="1" x14ac:dyDescent="0.25">
      <c r="A29" s="50"/>
      <c r="B29" s="50"/>
      <c r="C29" s="13" t="s">
        <v>40</v>
      </c>
      <c r="D29" s="21">
        <v>1</v>
      </c>
      <c r="E29" s="21">
        <v>1</v>
      </c>
      <c r="F29" s="22">
        <v>1</v>
      </c>
      <c r="G29" s="22">
        <v>1</v>
      </c>
      <c r="H29" s="22">
        <v>1</v>
      </c>
      <c r="I29" s="22">
        <v>1</v>
      </c>
      <c r="J29" s="22">
        <v>1</v>
      </c>
      <c r="K29" s="22">
        <v>1</v>
      </c>
      <c r="L29" s="22">
        <v>1</v>
      </c>
      <c r="M29" s="22">
        <v>1</v>
      </c>
      <c r="N29" s="22">
        <v>1</v>
      </c>
      <c r="O29" s="22">
        <v>1</v>
      </c>
      <c r="P29" s="22">
        <f t="shared" si="5"/>
        <v>12</v>
      </c>
      <c r="Q29" s="22">
        <v>12</v>
      </c>
      <c r="R29" s="22">
        <f t="shared" si="4"/>
        <v>24</v>
      </c>
    </row>
    <row r="30" spans="1:18" ht="20.100000000000001" customHeight="1" x14ac:dyDescent="0.25">
      <c r="A30" s="51"/>
      <c r="B30" s="50"/>
      <c r="C30" s="13" t="s">
        <v>41</v>
      </c>
      <c r="D30" s="21">
        <v>1</v>
      </c>
      <c r="E30" s="21">
        <v>0</v>
      </c>
      <c r="F30" s="22">
        <v>1</v>
      </c>
      <c r="G30" s="22">
        <v>0</v>
      </c>
      <c r="H30" s="22">
        <v>1</v>
      </c>
      <c r="I30" s="22">
        <v>0</v>
      </c>
      <c r="J30" s="22">
        <v>1</v>
      </c>
      <c r="K30" s="22">
        <v>0</v>
      </c>
      <c r="L30" s="22">
        <v>1</v>
      </c>
      <c r="M30" s="22">
        <v>0</v>
      </c>
      <c r="N30" s="22">
        <v>1</v>
      </c>
      <c r="O30" s="22">
        <v>0</v>
      </c>
      <c r="P30" s="22">
        <f t="shared" si="5"/>
        <v>6</v>
      </c>
      <c r="Q30" s="22">
        <v>6</v>
      </c>
      <c r="R30" s="22">
        <f t="shared" si="4"/>
        <v>12</v>
      </c>
    </row>
    <row r="31" spans="1:18" ht="20.100000000000001" customHeight="1" x14ac:dyDescent="0.25">
      <c r="A31" s="51"/>
      <c r="B31" s="50"/>
      <c r="C31" s="13" t="s">
        <v>42</v>
      </c>
      <c r="D31" s="21">
        <v>1</v>
      </c>
      <c r="E31" s="21">
        <v>0</v>
      </c>
      <c r="F31" s="22">
        <v>0</v>
      </c>
      <c r="G31" s="22">
        <v>0</v>
      </c>
      <c r="H31" s="22">
        <v>0</v>
      </c>
      <c r="I31" s="22">
        <v>0</v>
      </c>
      <c r="J31" s="22">
        <v>1</v>
      </c>
      <c r="K31" s="22">
        <v>0</v>
      </c>
      <c r="L31" s="22">
        <v>0</v>
      </c>
      <c r="M31" s="22">
        <v>0</v>
      </c>
      <c r="N31" s="22">
        <v>1</v>
      </c>
      <c r="O31" s="22">
        <v>0</v>
      </c>
      <c r="P31" s="22">
        <f t="shared" si="5"/>
        <v>3</v>
      </c>
      <c r="Q31" s="22">
        <v>3</v>
      </c>
      <c r="R31" s="22">
        <f t="shared" si="4"/>
        <v>6</v>
      </c>
    </row>
  </sheetData>
  <mergeCells count="9">
    <mergeCell ref="A1:R1"/>
    <mergeCell ref="A3:A31"/>
    <mergeCell ref="B3:B14"/>
    <mergeCell ref="B15:B31"/>
    <mergeCell ref="A2:B2"/>
    <mergeCell ref="D2:E2"/>
    <mergeCell ref="F2:K2"/>
    <mergeCell ref="L2:N2"/>
    <mergeCell ref="O2:R2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31"/>
  <sheetViews>
    <sheetView showGridLines="0" zoomScale="85" zoomScaleNormal="85" zoomScaleSheetLayoutView="80" zoomScalePageLayoutView="90" workbookViewId="0">
      <selection sqref="A1:R1"/>
    </sheetView>
  </sheetViews>
  <sheetFormatPr baseColWidth="10" defaultColWidth="9.140625" defaultRowHeight="15" x14ac:dyDescent="0.25"/>
  <cols>
    <col min="1" max="1" width="6.5703125" style="19" bestFit="1" customWidth="1"/>
    <col min="2" max="2" width="6.7109375" style="19" bestFit="1" customWidth="1"/>
    <col min="3" max="3" width="52.5703125" style="19" bestFit="1" customWidth="1"/>
    <col min="4" max="14" width="10.140625" style="19" customWidth="1"/>
    <col min="15" max="15" width="10.28515625" style="19" customWidth="1"/>
    <col min="16" max="16" width="10.140625" style="19" customWidth="1"/>
    <col min="17" max="17" width="14.7109375" style="19" customWidth="1"/>
    <col min="18" max="18" width="14.5703125" style="19" customWidth="1"/>
    <col min="19" max="16384" width="9.140625" style="19"/>
  </cols>
  <sheetData>
    <row r="1" spans="1:18" ht="33.75" x14ac:dyDescent="0.25">
      <c r="A1" s="43" t="s">
        <v>44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5"/>
    </row>
    <row r="2" spans="1:18" ht="33.75" customHeight="1" x14ac:dyDescent="0.25">
      <c r="A2" s="42" t="s">
        <v>14</v>
      </c>
      <c r="B2" s="42"/>
      <c r="C2" s="24"/>
      <c r="D2" s="49" t="s">
        <v>15</v>
      </c>
      <c r="E2" s="49"/>
      <c r="F2" s="41"/>
      <c r="G2" s="41"/>
      <c r="H2" s="41"/>
      <c r="I2" s="41"/>
      <c r="J2" s="41"/>
      <c r="K2" s="41"/>
      <c r="L2" s="42" t="s">
        <v>16</v>
      </c>
      <c r="M2" s="42"/>
      <c r="N2" s="42"/>
      <c r="O2" s="41"/>
      <c r="P2" s="41"/>
      <c r="Q2" s="41"/>
      <c r="R2" s="41"/>
    </row>
    <row r="3" spans="1:18" ht="34.5" customHeight="1" x14ac:dyDescent="0.25">
      <c r="A3" s="50" t="s">
        <v>47</v>
      </c>
      <c r="B3" s="50" t="s">
        <v>45</v>
      </c>
      <c r="C3" s="32" t="s">
        <v>13</v>
      </c>
      <c r="D3" s="32" t="s">
        <v>12</v>
      </c>
      <c r="E3" s="32" t="s">
        <v>11</v>
      </c>
      <c r="F3" s="32" t="s">
        <v>10</v>
      </c>
      <c r="G3" s="32" t="s">
        <v>9</v>
      </c>
      <c r="H3" s="32" t="s">
        <v>8</v>
      </c>
      <c r="I3" s="32" t="s">
        <v>7</v>
      </c>
      <c r="J3" s="32" t="s">
        <v>6</v>
      </c>
      <c r="K3" s="32" t="s">
        <v>5</v>
      </c>
      <c r="L3" s="32" t="s">
        <v>4</v>
      </c>
      <c r="M3" s="32" t="s">
        <v>3</v>
      </c>
      <c r="N3" s="32" t="s">
        <v>2</v>
      </c>
      <c r="O3" s="32" t="s">
        <v>1</v>
      </c>
      <c r="P3" s="32" t="s">
        <v>0</v>
      </c>
      <c r="Q3" s="20" t="s">
        <v>53</v>
      </c>
      <c r="R3" s="20" t="s">
        <v>43</v>
      </c>
    </row>
    <row r="4" spans="1:18" ht="20.100000000000001" customHeight="1" x14ac:dyDescent="0.25">
      <c r="A4" s="50"/>
      <c r="B4" s="50"/>
      <c r="C4" s="13" t="s">
        <v>17</v>
      </c>
      <c r="D4" s="21">
        <v>1</v>
      </c>
      <c r="E4" s="21">
        <v>1</v>
      </c>
      <c r="F4" s="22">
        <v>1</v>
      </c>
      <c r="G4" s="22">
        <v>2</v>
      </c>
      <c r="H4" s="22">
        <v>1</v>
      </c>
      <c r="I4" s="22">
        <v>2</v>
      </c>
      <c r="J4" s="22">
        <v>6</v>
      </c>
      <c r="K4" s="22">
        <v>3</v>
      </c>
      <c r="L4" s="22">
        <v>1</v>
      </c>
      <c r="M4" s="22">
        <v>8</v>
      </c>
      <c r="N4" s="22">
        <v>2</v>
      </c>
      <c r="O4" s="22">
        <v>1</v>
      </c>
      <c r="P4" s="22">
        <f>SUM(D4:O4)</f>
        <v>29</v>
      </c>
      <c r="Q4" s="22">
        <v>10</v>
      </c>
      <c r="R4" s="22">
        <f>SUM(P4:Q4)</f>
        <v>39</v>
      </c>
    </row>
    <row r="5" spans="1:18" ht="20.100000000000001" customHeight="1" x14ac:dyDescent="0.25">
      <c r="A5" s="50"/>
      <c r="B5" s="50"/>
      <c r="C5" s="13" t="s">
        <v>18</v>
      </c>
      <c r="D5" s="21">
        <v>0</v>
      </c>
      <c r="E5" s="21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f>SUM(D5:O5)</f>
        <v>0</v>
      </c>
      <c r="Q5" s="22">
        <v>0</v>
      </c>
      <c r="R5" s="22">
        <f t="shared" ref="R5:R14" si="0">SUM(P5:Q5)</f>
        <v>0</v>
      </c>
    </row>
    <row r="6" spans="1:18" ht="20.100000000000001" customHeight="1" x14ac:dyDescent="0.25">
      <c r="A6" s="50"/>
      <c r="B6" s="50"/>
      <c r="C6" s="13" t="s">
        <v>19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f>SUM(D6:O6)</f>
        <v>0</v>
      </c>
      <c r="Q6" s="22">
        <v>0</v>
      </c>
      <c r="R6" s="22">
        <f t="shared" si="0"/>
        <v>0</v>
      </c>
    </row>
    <row r="7" spans="1:18" ht="20.100000000000001" customHeight="1" x14ac:dyDescent="0.25">
      <c r="A7" s="50"/>
      <c r="B7" s="50"/>
      <c r="C7" s="13" t="s">
        <v>20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f t="shared" ref="P7:P14" si="1">SUM(D7:O7)</f>
        <v>0</v>
      </c>
      <c r="Q7" s="22">
        <v>0</v>
      </c>
      <c r="R7" s="22">
        <f t="shared" si="0"/>
        <v>0</v>
      </c>
    </row>
    <row r="8" spans="1:18" ht="20.100000000000001" customHeight="1" x14ac:dyDescent="0.25">
      <c r="A8" s="50"/>
      <c r="B8" s="50"/>
      <c r="C8" s="13" t="s">
        <v>21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f t="shared" si="1"/>
        <v>0</v>
      </c>
      <c r="Q8" s="22"/>
      <c r="R8" s="22">
        <f t="shared" si="0"/>
        <v>0</v>
      </c>
    </row>
    <row r="9" spans="1:18" ht="20.100000000000001" customHeight="1" x14ac:dyDescent="0.25">
      <c r="A9" s="50"/>
      <c r="B9" s="50"/>
      <c r="C9" s="13" t="s">
        <v>22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2">
        <f t="shared" si="1"/>
        <v>0</v>
      </c>
      <c r="Q9" s="22">
        <v>0</v>
      </c>
      <c r="R9" s="22">
        <f t="shared" si="0"/>
        <v>0</v>
      </c>
    </row>
    <row r="10" spans="1:18" ht="20.100000000000001" customHeight="1" x14ac:dyDescent="0.25">
      <c r="A10" s="50"/>
      <c r="B10" s="50"/>
      <c r="C10" s="33" t="s">
        <v>23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f t="shared" si="1"/>
        <v>0</v>
      </c>
      <c r="Q10" s="22">
        <v>0</v>
      </c>
      <c r="R10" s="22">
        <f t="shared" si="0"/>
        <v>0</v>
      </c>
    </row>
    <row r="11" spans="1:18" ht="20.100000000000001" customHeight="1" x14ac:dyDescent="0.25">
      <c r="A11" s="50"/>
      <c r="B11" s="50"/>
      <c r="C11" s="13" t="s">
        <v>24</v>
      </c>
      <c r="D11" s="21">
        <v>0</v>
      </c>
      <c r="E11" s="21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f t="shared" si="1"/>
        <v>0</v>
      </c>
      <c r="Q11" s="22">
        <v>0</v>
      </c>
      <c r="R11" s="22">
        <f t="shared" si="0"/>
        <v>0</v>
      </c>
    </row>
    <row r="12" spans="1:18" ht="20.100000000000001" customHeight="1" x14ac:dyDescent="0.25">
      <c r="A12" s="50"/>
      <c r="B12" s="50"/>
      <c r="C12" s="13" t="s">
        <v>25</v>
      </c>
      <c r="D12" s="22">
        <v>0</v>
      </c>
      <c r="E12" s="22">
        <v>0</v>
      </c>
      <c r="F12" s="22">
        <v>0</v>
      </c>
      <c r="G12" s="22">
        <v>1</v>
      </c>
      <c r="H12" s="22">
        <v>0</v>
      </c>
      <c r="I12" s="22">
        <v>0</v>
      </c>
      <c r="J12" s="22">
        <v>0</v>
      </c>
      <c r="K12" s="22">
        <v>0</v>
      </c>
      <c r="L12" s="22">
        <v>1</v>
      </c>
      <c r="M12" s="22">
        <v>0</v>
      </c>
      <c r="N12" s="22">
        <v>0</v>
      </c>
      <c r="O12" s="22">
        <v>0</v>
      </c>
      <c r="P12" s="22">
        <f t="shared" si="1"/>
        <v>2</v>
      </c>
      <c r="Q12" s="22">
        <v>2</v>
      </c>
      <c r="R12" s="22">
        <f t="shared" si="0"/>
        <v>4</v>
      </c>
    </row>
    <row r="13" spans="1:18" ht="20.100000000000001" customHeight="1" x14ac:dyDescent="0.25">
      <c r="A13" s="50"/>
      <c r="B13" s="50"/>
      <c r="C13" s="13" t="s">
        <v>26</v>
      </c>
      <c r="D13" s="22">
        <v>2</v>
      </c>
      <c r="E13" s="22">
        <v>5</v>
      </c>
      <c r="F13" s="22">
        <v>3</v>
      </c>
      <c r="G13" s="22">
        <v>4</v>
      </c>
      <c r="H13" s="22">
        <v>7</v>
      </c>
      <c r="I13" s="22">
        <v>1</v>
      </c>
      <c r="J13" s="22">
        <v>3</v>
      </c>
      <c r="K13" s="22">
        <v>6</v>
      </c>
      <c r="L13" s="22">
        <v>9</v>
      </c>
      <c r="M13" s="22">
        <v>4</v>
      </c>
      <c r="N13" s="22">
        <v>2</v>
      </c>
      <c r="O13" s="22">
        <v>1</v>
      </c>
      <c r="P13" s="22">
        <f t="shared" si="1"/>
        <v>47</v>
      </c>
      <c r="Q13" s="22">
        <v>260</v>
      </c>
      <c r="R13" s="22">
        <f t="shared" si="0"/>
        <v>307</v>
      </c>
    </row>
    <row r="14" spans="1:18" ht="20.100000000000001" customHeight="1" x14ac:dyDescent="0.25">
      <c r="A14" s="50"/>
      <c r="B14" s="50"/>
      <c r="C14" s="13" t="s">
        <v>27</v>
      </c>
      <c r="D14" s="22">
        <v>2</v>
      </c>
      <c r="E14" s="22">
        <v>5</v>
      </c>
      <c r="F14" s="22">
        <v>3</v>
      </c>
      <c r="G14" s="22">
        <v>4</v>
      </c>
      <c r="H14" s="22">
        <v>7</v>
      </c>
      <c r="I14" s="22">
        <v>1</v>
      </c>
      <c r="J14" s="22">
        <v>3</v>
      </c>
      <c r="K14" s="22">
        <v>6</v>
      </c>
      <c r="L14" s="22">
        <v>9</v>
      </c>
      <c r="M14" s="22">
        <v>4</v>
      </c>
      <c r="N14" s="22">
        <v>2</v>
      </c>
      <c r="O14" s="22">
        <v>1</v>
      </c>
      <c r="P14" s="22">
        <f t="shared" si="1"/>
        <v>47</v>
      </c>
      <c r="Q14" s="22">
        <v>250</v>
      </c>
      <c r="R14" s="22">
        <f t="shared" si="0"/>
        <v>297</v>
      </c>
    </row>
    <row r="15" spans="1:18" ht="20.100000000000001" customHeight="1" x14ac:dyDescent="0.25">
      <c r="A15" s="50"/>
      <c r="B15" s="50" t="s">
        <v>46</v>
      </c>
      <c r="C15" s="13" t="s">
        <v>28</v>
      </c>
      <c r="D15" s="22">
        <v>25000</v>
      </c>
      <c r="E15" s="22">
        <v>35000</v>
      </c>
      <c r="F15" s="22">
        <v>45000</v>
      </c>
      <c r="G15" s="22">
        <v>55000</v>
      </c>
      <c r="H15" s="22">
        <v>65000</v>
      </c>
      <c r="I15" s="22">
        <v>75000</v>
      </c>
      <c r="J15" s="22">
        <v>85000</v>
      </c>
      <c r="K15" s="22">
        <v>95000</v>
      </c>
      <c r="L15" s="22">
        <v>100000</v>
      </c>
      <c r="M15" s="22">
        <v>150000</v>
      </c>
      <c r="N15" s="22">
        <v>200000</v>
      </c>
      <c r="O15" s="22">
        <v>250000</v>
      </c>
      <c r="P15" s="23">
        <f>IFERROR(SUM(D15:O15),"")</f>
        <v>1180000</v>
      </c>
      <c r="Q15" s="23">
        <v>1150000</v>
      </c>
      <c r="R15" s="23">
        <f>SUM(P15:Q15)</f>
        <v>2330000</v>
      </c>
    </row>
    <row r="16" spans="1:18" ht="20.100000000000001" customHeight="1" x14ac:dyDescent="0.25">
      <c r="A16" s="50"/>
      <c r="B16" s="50"/>
      <c r="C16" s="13" t="s">
        <v>29</v>
      </c>
      <c r="D16" s="22">
        <v>25000</v>
      </c>
      <c r="E16" s="22">
        <v>35000</v>
      </c>
      <c r="F16" s="22">
        <v>45000</v>
      </c>
      <c r="G16" s="22">
        <v>55000</v>
      </c>
      <c r="H16" s="22">
        <v>65000</v>
      </c>
      <c r="I16" s="22">
        <v>75000</v>
      </c>
      <c r="J16" s="22">
        <v>85000</v>
      </c>
      <c r="K16" s="22">
        <v>95000</v>
      </c>
      <c r="L16" s="22">
        <v>100000</v>
      </c>
      <c r="M16" s="22">
        <v>150000</v>
      </c>
      <c r="N16" s="22">
        <v>200000</v>
      </c>
      <c r="O16" s="22">
        <v>250000</v>
      </c>
      <c r="P16" s="23">
        <f>IFERROR(SUM(D16:O16),"")</f>
        <v>1180000</v>
      </c>
      <c r="Q16" s="23">
        <v>1150000</v>
      </c>
      <c r="R16" s="23">
        <f t="shared" ref="R16:R23" si="2">SUM(P16:Q16)</f>
        <v>2330000</v>
      </c>
    </row>
    <row r="17" spans="1:18" ht="20.100000000000001" customHeight="1" x14ac:dyDescent="0.25">
      <c r="A17" s="50"/>
      <c r="B17" s="50"/>
      <c r="C17" s="13" t="s">
        <v>30</v>
      </c>
      <c r="D17" s="22">
        <v>250</v>
      </c>
      <c r="E17" s="22">
        <v>200</v>
      </c>
      <c r="F17" s="22">
        <v>250</v>
      </c>
      <c r="G17" s="22">
        <v>250</v>
      </c>
      <c r="H17" s="22">
        <v>250</v>
      </c>
      <c r="I17" s="22">
        <v>220</v>
      </c>
      <c r="J17" s="22">
        <v>210</v>
      </c>
      <c r="K17" s="22">
        <v>205</v>
      </c>
      <c r="L17" s="22">
        <v>195</v>
      </c>
      <c r="M17" s="22">
        <v>200</v>
      </c>
      <c r="N17" s="22">
        <v>225</v>
      </c>
      <c r="O17" s="22">
        <v>226</v>
      </c>
      <c r="P17" s="23">
        <f>IFERROR(AVERAGE(D17:O17),"")</f>
        <v>223.41666666666666</v>
      </c>
      <c r="Q17" s="23">
        <v>250</v>
      </c>
      <c r="R17" s="23">
        <f t="shared" si="2"/>
        <v>473.41666666666663</v>
      </c>
    </row>
    <row r="18" spans="1:18" ht="20.100000000000001" customHeight="1" x14ac:dyDescent="0.25">
      <c r="A18" s="50"/>
      <c r="B18" s="50"/>
      <c r="C18" s="13" t="s">
        <v>31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2</v>
      </c>
      <c r="J18" s="22">
        <v>1</v>
      </c>
      <c r="K18" s="22">
        <v>2</v>
      </c>
      <c r="L18" s="22">
        <v>0</v>
      </c>
      <c r="M18" s="22">
        <v>1</v>
      </c>
      <c r="N18" s="22">
        <v>2</v>
      </c>
      <c r="O18" s="22">
        <v>1</v>
      </c>
      <c r="P18" s="22">
        <f>SUM(D18:O18)</f>
        <v>9</v>
      </c>
      <c r="Q18" s="22">
        <v>10</v>
      </c>
      <c r="R18" s="23">
        <f t="shared" si="2"/>
        <v>19</v>
      </c>
    </row>
    <row r="19" spans="1:18" ht="20.100000000000001" customHeight="1" x14ac:dyDescent="0.25">
      <c r="A19" s="50"/>
      <c r="B19" s="50"/>
      <c r="C19" s="13" t="s">
        <v>32</v>
      </c>
      <c r="D19" s="22">
        <v>2</v>
      </c>
      <c r="E19" s="22">
        <v>5</v>
      </c>
      <c r="F19" s="22">
        <v>3</v>
      </c>
      <c r="G19" s="22">
        <v>4</v>
      </c>
      <c r="H19" s="22">
        <v>7</v>
      </c>
      <c r="I19" s="22">
        <v>1</v>
      </c>
      <c r="J19" s="22">
        <v>3</v>
      </c>
      <c r="K19" s="22">
        <v>6</v>
      </c>
      <c r="L19" s="22">
        <v>9</v>
      </c>
      <c r="M19" s="22">
        <v>4</v>
      </c>
      <c r="N19" s="22">
        <v>2</v>
      </c>
      <c r="O19" s="22">
        <v>1</v>
      </c>
      <c r="P19" s="22">
        <f>SUM(D19:O19)</f>
        <v>47</v>
      </c>
      <c r="Q19" s="22">
        <v>50</v>
      </c>
      <c r="R19" s="23">
        <f t="shared" si="2"/>
        <v>97</v>
      </c>
    </row>
    <row r="20" spans="1:18" ht="20.100000000000001" customHeight="1" x14ac:dyDescent="0.25">
      <c r="A20" s="50"/>
      <c r="B20" s="50"/>
      <c r="C20" s="13" t="s">
        <v>33</v>
      </c>
      <c r="D20" s="22">
        <v>2</v>
      </c>
      <c r="E20" s="22">
        <v>5</v>
      </c>
      <c r="F20" s="22">
        <v>3</v>
      </c>
      <c r="G20" s="22">
        <v>4</v>
      </c>
      <c r="H20" s="22">
        <v>7</v>
      </c>
      <c r="I20" s="22">
        <v>1</v>
      </c>
      <c r="J20" s="22">
        <v>3</v>
      </c>
      <c r="K20" s="22">
        <v>6</v>
      </c>
      <c r="L20" s="22">
        <v>9</v>
      </c>
      <c r="M20" s="22">
        <v>4</v>
      </c>
      <c r="N20" s="22">
        <v>2</v>
      </c>
      <c r="O20" s="22">
        <v>1</v>
      </c>
      <c r="P20" s="22">
        <f t="shared" ref="P20:P24" si="3">SUM(D20:O20)</f>
        <v>47</v>
      </c>
      <c r="Q20" s="22">
        <v>50</v>
      </c>
      <c r="R20" s="23">
        <f t="shared" si="2"/>
        <v>97</v>
      </c>
    </row>
    <row r="21" spans="1:18" ht="20.100000000000001" customHeight="1" x14ac:dyDescent="0.25">
      <c r="A21" s="50"/>
      <c r="B21" s="50"/>
      <c r="C21" s="13" t="s">
        <v>34</v>
      </c>
      <c r="D21" s="34">
        <v>4</v>
      </c>
      <c r="E21" s="22">
        <v>4</v>
      </c>
      <c r="F21" s="22">
        <v>4</v>
      </c>
      <c r="G21" s="22">
        <v>4</v>
      </c>
      <c r="H21" s="22">
        <v>4</v>
      </c>
      <c r="I21" s="22">
        <v>4</v>
      </c>
      <c r="J21" s="22">
        <v>4</v>
      </c>
      <c r="K21" s="22">
        <v>4</v>
      </c>
      <c r="L21" s="22">
        <v>4</v>
      </c>
      <c r="M21" s="22">
        <v>4</v>
      </c>
      <c r="N21" s="22">
        <v>4</v>
      </c>
      <c r="O21" s="22">
        <v>4</v>
      </c>
      <c r="P21" s="22">
        <f t="shared" si="3"/>
        <v>48</v>
      </c>
      <c r="Q21" s="22">
        <v>16</v>
      </c>
      <c r="R21" s="23">
        <f t="shared" si="2"/>
        <v>64</v>
      </c>
    </row>
    <row r="22" spans="1:18" ht="20.100000000000001" customHeight="1" x14ac:dyDescent="0.25">
      <c r="A22" s="50"/>
      <c r="B22" s="50"/>
      <c r="C22" s="13" t="s">
        <v>35</v>
      </c>
      <c r="D22" s="22">
        <v>2</v>
      </c>
      <c r="E22" s="22">
        <v>2</v>
      </c>
      <c r="F22" s="22">
        <v>2</v>
      </c>
      <c r="G22" s="22">
        <v>2</v>
      </c>
      <c r="H22" s="22">
        <v>2</v>
      </c>
      <c r="I22" s="22">
        <v>2</v>
      </c>
      <c r="J22" s="22">
        <v>2</v>
      </c>
      <c r="K22" s="22">
        <v>2</v>
      </c>
      <c r="L22" s="22">
        <v>2</v>
      </c>
      <c r="M22" s="22">
        <v>2</v>
      </c>
      <c r="N22" s="22">
        <v>2</v>
      </c>
      <c r="O22" s="22">
        <v>2</v>
      </c>
      <c r="P22" s="22">
        <f t="shared" si="3"/>
        <v>24</v>
      </c>
      <c r="Q22" s="22">
        <v>24</v>
      </c>
      <c r="R22" s="23">
        <f t="shared" si="2"/>
        <v>48</v>
      </c>
    </row>
    <row r="23" spans="1:18" ht="20.100000000000001" customHeight="1" x14ac:dyDescent="0.25">
      <c r="A23" s="50"/>
      <c r="B23" s="50"/>
      <c r="C23" s="13" t="s">
        <v>49</v>
      </c>
      <c r="D23" s="21">
        <v>20</v>
      </c>
      <c r="E23" s="21">
        <v>30</v>
      </c>
      <c r="F23" s="22">
        <v>30</v>
      </c>
      <c r="G23" s="22">
        <v>30</v>
      </c>
      <c r="H23" s="22">
        <v>30</v>
      </c>
      <c r="I23" s="22">
        <v>30</v>
      </c>
      <c r="J23" s="22">
        <v>30</v>
      </c>
      <c r="K23" s="22">
        <v>30</v>
      </c>
      <c r="L23" s="22">
        <v>30</v>
      </c>
      <c r="M23" s="22">
        <v>30</v>
      </c>
      <c r="N23" s="22">
        <v>30</v>
      </c>
      <c r="O23" s="22">
        <v>30</v>
      </c>
      <c r="P23" s="22">
        <f t="shared" si="3"/>
        <v>350</v>
      </c>
      <c r="Q23" s="22">
        <v>210</v>
      </c>
      <c r="R23" s="23">
        <f t="shared" si="2"/>
        <v>560</v>
      </c>
    </row>
    <row r="24" spans="1:18" ht="20.100000000000001" customHeight="1" x14ac:dyDescent="0.25">
      <c r="A24" s="50"/>
      <c r="B24" s="50"/>
      <c r="C24" s="13" t="s">
        <v>36</v>
      </c>
      <c r="D24" s="21">
        <v>4</v>
      </c>
      <c r="E24" s="21">
        <v>4</v>
      </c>
      <c r="F24" s="22">
        <v>4</v>
      </c>
      <c r="G24" s="22">
        <v>4</v>
      </c>
      <c r="H24" s="22">
        <v>4</v>
      </c>
      <c r="I24" s="22">
        <v>4</v>
      </c>
      <c r="J24" s="22">
        <v>4</v>
      </c>
      <c r="K24" s="22">
        <v>4</v>
      </c>
      <c r="L24" s="22">
        <v>4</v>
      </c>
      <c r="M24" s="22">
        <v>4</v>
      </c>
      <c r="N24" s="22">
        <v>4</v>
      </c>
      <c r="O24" s="22">
        <v>4</v>
      </c>
      <c r="P24" s="22">
        <f t="shared" si="3"/>
        <v>48</v>
      </c>
      <c r="Q24" s="22">
        <v>48</v>
      </c>
      <c r="R24" s="22">
        <f>SUM(P24:Q24)</f>
        <v>96</v>
      </c>
    </row>
    <row r="25" spans="1:18" ht="20.100000000000001" customHeight="1" x14ac:dyDescent="0.25">
      <c r="A25" s="50"/>
      <c r="B25" s="50"/>
      <c r="C25" s="13" t="s">
        <v>37</v>
      </c>
      <c r="D25" s="21">
        <v>1</v>
      </c>
      <c r="E25" s="21">
        <v>1</v>
      </c>
      <c r="F25" s="22">
        <v>1</v>
      </c>
      <c r="G25" s="22">
        <v>1</v>
      </c>
      <c r="H25" s="22">
        <v>1</v>
      </c>
      <c r="I25" s="22">
        <v>1</v>
      </c>
      <c r="J25" s="22">
        <v>1</v>
      </c>
      <c r="K25" s="22">
        <v>1</v>
      </c>
      <c r="L25" s="22">
        <v>1</v>
      </c>
      <c r="M25" s="22">
        <v>1</v>
      </c>
      <c r="N25" s="22">
        <v>1</v>
      </c>
      <c r="O25" s="22">
        <v>1</v>
      </c>
      <c r="P25" s="22">
        <f>SUM(D25:O25)</f>
        <v>12</v>
      </c>
      <c r="Q25" s="22">
        <v>12</v>
      </c>
      <c r="R25" s="22">
        <f t="shared" ref="R25:R31" si="4">SUM(P25:Q25)</f>
        <v>24</v>
      </c>
    </row>
    <row r="26" spans="1:18" ht="20.100000000000001" customHeight="1" x14ac:dyDescent="0.25">
      <c r="A26" s="50"/>
      <c r="B26" s="50"/>
      <c r="C26" s="13" t="s">
        <v>38</v>
      </c>
      <c r="D26" s="21">
        <v>20</v>
      </c>
      <c r="E26" s="21">
        <v>20</v>
      </c>
      <c r="F26" s="22">
        <v>20</v>
      </c>
      <c r="G26" s="22">
        <v>20</v>
      </c>
      <c r="H26" s="22">
        <v>10</v>
      </c>
      <c r="I26" s="22">
        <v>5</v>
      </c>
      <c r="J26" s="22">
        <v>10</v>
      </c>
      <c r="K26" s="22">
        <v>22</v>
      </c>
      <c r="L26" s="22">
        <v>30</v>
      </c>
      <c r="M26" s="22">
        <v>10</v>
      </c>
      <c r="N26" s="22">
        <v>5</v>
      </c>
      <c r="O26" s="22">
        <v>10</v>
      </c>
      <c r="P26" s="22">
        <f t="shared" ref="P26:P31" si="5">SUM(D26:O26)</f>
        <v>182</v>
      </c>
      <c r="Q26" s="22">
        <v>200</v>
      </c>
      <c r="R26" s="22">
        <f t="shared" si="4"/>
        <v>382</v>
      </c>
    </row>
    <row r="27" spans="1:18" ht="20.100000000000001" customHeight="1" x14ac:dyDescent="0.25">
      <c r="A27" s="50"/>
      <c r="B27" s="50"/>
      <c r="C27" s="13" t="s">
        <v>39</v>
      </c>
      <c r="D27" s="21">
        <v>20</v>
      </c>
      <c r="E27" s="21">
        <v>20</v>
      </c>
      <c r="F27" s="22">
        <v>20</v>
      </c>
      <c r="G27" s="22">
        <v>20</v>
      </c>
      <c r="H27" s="22">
        <v>10</v>
      </c>
      <c r="I27" s="22">
        <v>5</v>
      </c>
      <c r="J27" s="22">
        <v>10</v>
      </c>
      <c r="K27" s="22">
        <v>22</v>
      </c>
      <c r="L27" s="22">
        <v>30</v>
      </c>
      <c r="M27" s="22">
        <v>10</v>
      </c>
      <c r="N27" s="22">
        <v>5</v>
      </c>
      <c r="O27" s="22">
        <v>10</v>
      </c>
      <c r="P27" s="22">
        <f t="shared" si="5"/>
        <v>182</v>
      </c>
      <c r="Q27" s="22">
        <v>100</v>
      </c>
      <c r="R27" s="22">
        <f t="shared" si="4"/>
        <v>282</v>
      </c>
    </row>
    <row r="28" spans="1:18" ht="20.100000000000001" customHeight="1" x14ac:dyDescent="0.25">
      <c r="A28" s="50"/>
      <c r="B28" s="50"/>
      <c r="C28" s="13" t="s">
        <v>50</v>
      </c>
      <c r="D28" s="21">
        <v>1</v>
      </c>
      <c r="E28" s="21">
        <v>1</v>
      </c>
      <c r="F28" s="22">
        <v>1</v>
      </c>
      <c r="G28" s="22">
        <v>1</v>
      </c>
      <c r="H28" s="22">
        <v>1</v>
      </c>
      <c r="I28" s="22">
        <v>1</v>
      </c>
      <c r="J28" s="22">
        <v>1</v>
      </c>
      <c r="K28" s="22">
        <v>1</v>
      </c>
      <c r="L28" s="22">
        <v>1</v>
      </c>
      <c r="M28" s="22">
        <v>1</v>
      </c>
      <c r="N28" s="22">
        <v>1</v>
      </c>
      <c r="O28" s="22">
        <v>1</v>
      </c>
      <c r="P28" s="22">
        <f t="shared" si="5"/>
        <v>12</v>
      </c>
      <c r="Q28" s="22">
        <v>12</v>
      </c>
      <c r="R28" s="22">
        <f t="shared" si="4"/>
        <v>24</v>
      </c>
    </row>
    <row r="29" spans="1:18" ht="20.100000000000001" customHeight="1" x14ac:dyDescent="0.25">
      <c r="A29" s="50"/>
      <c r="B29" s="50"/>
      <c r="C29" s="13" t="s">
        <v>40</v>
      </c>
      <c r="D29" s="21">
        <v>1</v>
      </c>
      <c r="E29" s="21">
        <v>1</v>
      </c>
      <c r="F29" s="22">
        <v>1</v>
      </c>
      <c r="G29" s="22">
        <v>1</v>
      </c>
      <c r="H29" s="22">
        <v>1</v>
      </c>
      <c r="I29" s="22">
        <v>1</v>
      </c>
      <c r="J29" s="22">
        <v>1</v>
      </c>
      <c r="K29" s="22">
        <v>1</v>
      </c>
      <c r="L29" s="22">
        <v>1</v>
      </c>
      <c r="M29" s="22">
        <v>1</v>
      </c>
      <c r="N29" s="22">
        <v>1</v>
      </c>
      <c r="O29" s="22">
        <v>1</v>
      </c>
      <c r="P29" s="22">
        <f t="shared" si="5"/>
        <v>12</v>
      </c>
      <c r="Q29" s="22">
        <v>12</v>
      </c>
      <c r="R29" s="22">
        <f t="shared" si="4"/>
        <v>24</v>
      </c>
    </row>
    <row r="30" spans="1:18" ht="20.100000000000001" customHeight="1" x14ac:dyDescent="0.25">
      <c r="A30" s="51"/>
      <c r="B30" s="50"/>
      <c r="C30" s="13" t="s">
        <v>41</v>
      </c>
      <c r="D30" s="21">
        <v>1</v>
      </c>
      <c r="E30" s="21">
        <v>0</v>
      </c>
      <c r="F30" s="22">
        <v>1</v>
      </c>
      <c r="G30" s="22">
        <v>0</v>
      </c>
      <c r="H30" s="22">
        <v>1</v>
      </c>
      <c r="I30" s="22">
        <v>0</v>
      </c>
      <c r="J30" s="22">
        <v>1</v>
      </c>
      <c r="K30" s="22">
        <v>0</v>
      </c>
      <c r="L30" s="22">
        <v>1</v>
      </c>
      <c r="M30" s="22">
        <v>0</v>
      </c>
      <c r="N30" s="22">
        <v>1</v>
      </c>
      <c r="O30" s="22">
        <v>0</v>
      </c>
      <c r="P30" s="22">
        <f t="shared" si="5"/>
        <v>6</v>
      </c>
      <c r="Q30" s="22">
        <v>6</v>
      </c>
      <c r="R30" s="22">
        <f t="shared" si="4"/>
        <v>12</v>
      </c>
    </row>
    <row r="31" spans="1:18" ht="20.100000000000001" customHeight="1" x14ac:dyDescent="0.25">
      <c r="A31" s="51"/>
      <c r="B31" s="50"/>
      <c r="C31" s="13" t="s">
        <v>42</v>
      </c>
      <c r="D31" s="21">
        <v>1</v>
      </c>
      <c r="E31" s="21">
        <v>0</v>
      </c>
      <c r="F31" s="22">
        <v>0</v>
      </c>
      <c r="G31" s="22">
        <v>0</v>
      </c>
      <c r="H31" s="22">
        <v>0</v>
      </c>
      <c r="I31" s="22">
        <v>0</v>
      </c>
      <c r="J31" s="22">
        <v>1</v>
      </c>
      <c r="K31" s="22">
        <v>0</v>
      </c>
      <c r="L31" s="22">
        <v>0</v>
      </c>
      <c r="M31" s="22">
        <v>0</v>
      </c>
      <c r="N31" s="22">
        <v>1</v>
      </c>
      <c r="O31" s="22">
        <v>0</v>
      </c>
      <c r="P31" s="22">
        <f t="shared" si="5"/>
        <v>3</v>
      </c>
      <c r="Q31" s="22">
        <v>3</v>
      </c>
      <c r="R31" s="22">
        <f t="shared" si="4"/>
        <v>6</v>
      </c>
    </row>
  </sheetData>
  <mergeCells count="9">
    <mergeCell ref="A1:R1"/>
    <mergeCell ref="A3:A31"/>
    <mergeCell ref="B3:B14"/>
    <mergeCell ref="B15:B31"/>
    <mergeCell ref="A2:B2"/>
    <mergeCell ref="D2:E2"/>
    <mergeCell ref="F2:K2"/>
    <mergeCell ref="L2:N2"/>
    <mergeCell ref="O2:R2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6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R31"/>
  <sheetViews>
    <sheetView showGridLines="0" zoomScale="85" zoomScaleNormal="85" zoomScaleSheetLayoutView="80" zoomScalePageLayoutView="90" workbookViewId="0">
      <selection activeCell="K14" sqref="K14"/>
    </sheetView>
  </sheetViews>
  <sheetFormatPr baseColWidth="10" defaultColWidth="9.140625" defaultRowHeight="15" x14ac:dyDescent="0.25"/>
  <cols>
    <col min="1" max="1" width="6.5703125" style="19" bestFit="1" customWidth="1"/>
    <col min="2" max="2" width="6.7109375" style="19" bestFit="1" customWidth="1"/>
    <col min="3" max="3" width="52.5703125" style="19" bestFit="1" customWidth="1"/>
    <col min="4" max="14" width="10.140625" style="19" customWidth="1"/>
    <col min="15" max="15" width="10.28515625" style="19" customWidth="1"/>
    <col min="16" max="16" width="10.140625" style="19" customWidth="1"/>
    <col min="17" max="17" width="14.7109375" style="19" customWidth="1"/>
    <col min="18" max="18" width="14.5703125" style="19" customWidth="1"/>
    <col min="19" max="16384" width="9.140625" style="19"/>
  </cols>
  <sheetData>
    <row r="1" spans="1:18" ht="33.75" x14ac:dyDescent="0.25">
      <c r="A1" s="43" t="s">
        <v>44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5"/>
    </row>
    <row r="2" spans="1:18" ht="33.75" customHeight="1" x14ac:dyDescent="0.25">
      <c r="A2" s="42" t="s">
        <v>14</v>
      </c>
      <c r="B2" s="42"/>
      <c r="C2" s="24"/>
      <c r="D2" s="49" t="s">
        <v>15</v>
      </c>
      <c r="E2" s="49"/>
      <c r="F2" s="41"/>
      <c r="G2" s="41"/>
      <c r="H2" s="41"/>
      <c r="I2" s="41"/>
      <c r="J2" s="41"/>
      <c r="K2" s="41"/>
      <c r="L2" s="42" t="s">
        <v>16</v>
      </c>
      <c r="M2" s="42"/>
      <c r="N2" s="42"/>
      <c r="O2" s="41"/>
      <c r="P2" s="41"/>
      <c r="Q2" s="41"/>
      <c r="R2" s="41"/>
    </row>
    <row r="3" spans="1:18" ht="34.5" customHeight="1" x14ac:dyDescent="0.25">
      <c r="A3" s="50" t="s">
        <v>47</v>
      </c>
      <c r="B3" s="50" t="s">
        <v>45</v>
      </c>
      <c r="C3" s="32" t="s">
        <v>13</v>
      </c>
      <c r="D3" s="32" t="s">
        <v>12</v>
      </c>
      <c r="E3" s="32" t="s">
        <v>11</v>
      </c>
      <c r="F3" s="32" t="s">
        <v>10</v>
      </c>
      <c r="G3" s="32" t="s">
        <v>9</v>
      </c>
      <c r="H3" s="32" t="s">
        <v>8</v>
      </c>
      <c r="I3" s="32" t="s">
        <v>7</v>
      </c>
      <c r="J3" s="32" t="s">
        <v>6</v>
      </c>
      <c r="K3" s="32" t="s">
        <v>5</v>
      </c>
      <c r="L3" s="32" t="s">
        <v>4</v>
      </c>
      <c r="M3" s="32" t="s">
        <v>3</v>
      </c>
      <c r="N3" s="32" t="s">
        <v>2</v>
      </c>
      <c r="O3" s="32" t="s">
        <v>1</v>
      </c>
      <c r="P3" s="32" t="s">
        <v>0</v>
      </c>
      <c r="Q3" s="20" t="s">
        <v>53</v>
      </c>
      <c r="R3" s="20" t="s">
        <v>43</v>
      </c>
    </row>
    <row r="4" spans="1:18" ht="20.100000000000001" customHeight="1" x14ac:dyDescent="0.25">
      <c r="A4" s="50"/>
      <c r="B4" s="50"/>
      <c r="C4" s="13" t="s">
        <v>17</v>
      </c>
      <c r="D4" s="21">
        <v>1</v>
      </c>
      <c r="E4" s="21">
        <v>1</v>
      </c>
      <c r="F4" s="22">
        <v>1</v>
      </c>
      <c r="G4" s="22">
        <v>2</v>
      </c>
      <c r="H4" s="22">
        <v>1</v>
      </c>
      <c r="I4" s="22">
        <v>2</v>
      </c>
      <c r="J4" s="22">
        <v>6</v>
      </c>
      <c r="K4" s="22">
        <v>3</v>
      </c>
      <c r="L4" s="22">
        <v>1</v>
      </c>
      <c r="M4" s="22">
        <v>8</v>
      </c>
      <c r="N4" s="22">
        <v>2</v>
      </c>
      <c r="O4" s="22">
        <v>1</v>
      </c>
      <c r="P4" s="22">
        <f>SUM(D4:O4)</f>
        <v>29</v>
      </c>
      <c r="Q4" s="22">
        <v>10</v>
      </c>
      <c r="R4" s="22">
        <f>SUM(P4:Q4)</f>
        <v>39</v>
      </c>
    </row>
    <row r="5" spans="1:18" ht="20.100000000000001" customHeight="1" x14ac:dyDescent="0.25">
      <c r="A5" s="50"/>
      <c r="B5" s="50"/>
      <c r="C5" s="13" t="s">
        <v>18</v>
      </c>
      <c r="D5" s="21">
        <v>0</v>
      </c>
      <c r="E5" s="21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f>SUM(D5:O5)</f>
        <v>0</v>
      </c>
      <c r="Q5" s="22">
        <v>0</v>
      </c>
      <c r="R5" s="22">
        <f t="shared" ref="R5:R14" si="0">SUM(P5:Q5)</f>
        <v>0</v>
      </c>
    </row>
    <row r="6" spans="1:18" ht="20.100000000000001" customHeight="1" x14ac:dyDescent="0.25">
      <c r="A6" s="50"/>
      <c r="B6" s="50"/>
      <c r="C6" s="13" t="s">
        <v>19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f>SUM(D6:O6)</f>
        <v>0</v>
      </c>
      <c r="Q6" s="22">
        <v>0</v>
      </c>
      <c r="R6" s="22">
        <f t="shared" si="0"/>
        <v>0</v>
      </c>
    </row>
    <row r="7" spans="1:18" ht="20.100000000000001" customHeight="1" x14ac:dyDescent="0.25">
      <c r="A7" s="50"/>
      <c r="B7" s="50"/>
      <c r="C7" s="13" t="s">
        <v>20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f t="shared" ref="P7:P14" si="1">SUM(D7:O7)</f>
        <v>0</v>
      </c>
      <c r="Q7" s="22">
        <v>0</v>
      </c>
      <c r="R7" s="22">
        <f t="shared" si="0"/>
        <v>0</v>
      </c>
    </row>
    <row r="8" spans="1:18" ht="20.100000000000001" customHeight="1" x14ac:dyDescent="0.25">
      <c r="A8" s="50"/>
      <c r="B8" s="50"/>
      <c r="C8" s="13" t="s">
        <v>21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f t="shared" si="1"/>
        <v>0</v>
      </c>
      <c r="Q8" s="22"/>
      <c r="R8" s="22">
        <f t="shared" si="0"/>
        <v>0</v>
      </c>
    </row>
    <row r="9" spans="1:18" ht="20.100000000000001" customHeight="1" x14ac:dyDescent="0.25">
      <c r="A9" s="50"/>
      <c r="B9" s="50"/>
      <c r="C9" s="13" t="s">
        <v>22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2">
        <f t="shared" si="1"/>
        <v>0</v>
      </c>
      <c r="Q9" s="22">
        <v>0</v>
      </c>
      <c r="R9" s="22">
        <f t="shared" si="0"/>
        <v>0</v>
      </c>
    </row>
    <row r="10" spans="1:18" ht="20.100000000000001" customHeight="1" x14ac:dyDescent="0.25">
      <c r="A10" s="50"/>
      <c r="B10" s="50"/>
      <c r="C10" s="33" t="s">
        <v>23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f t="shared" si="1"/>
        <v>0</v>
      </c>
      <c r="Q10" s="22">
        <v>0</v>
      </c>
      <c r="R10" s="22">
        <f t="shared" si="0"/>
        <v>0</v>
      </c>
    </row>
    <row r="11" spans="1:18" ht="20.100000000000001" customHeight="1" x14ac:dyDescent="0.25">
      <c r="A11" s="50"/>
      <c r="B11" s="50"/>
      <c r="C11" s="13" t="s">
        <v>24</v>
      </c>
      <c r="D11" s="21">
        <v>0</v>
      </c>
      <c r="E11" s="21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f t="shared" si="1"/>
        <v>0</v>
      </c>
      <c r="Q11" s="22">
        <v>0</v>
      </c>
      <c r="R11" s="22">
        <f t="shared" si="0"/>
        <v>0</v>
      </c>
    </row>
    <row r="12" spans="1:18" ht="20.100000000000001" customHeight="1" x14ac:dyDescent="0.25">
      <c r="A12" s="50"/>
      <c r="B12" s="50"/>
      <c r="C12" s="13" t="s">
        <v>25</v>
      </c>
      <c r="D12" s="22">
        <v>0</v>
      </c>
      <c r="E12" s="22">
        <v>0</v>
      </c>
      <c r="F12" s="22">
        <v>0</v>
      </c>
      <c r="G12" s="22">
        <v>1</v>
      </c>
      <c r="H12" s="22">
        <v>0</v>
      </c>
      <c r="I12" s="22">
        <v>0</v>
      </c>
      <c r="J12" s="22">
        <v>0</v>
      </c>
      <c r="K12" s="22">
        <v>0</v>
      </c>
      <c r="L12" s="22">
        <v>1</v>
      </c>
      <c r="M12" s="22">
        <v>0</v>
      </c>
      <c r="N12" s="22">
        <v>0</v>
      </c>
      <c r="O12" s="22">
        <v>0</v>
      </c>
      <c r="P12" s="22">
        <f t="shared" si="1"/>
        <v>2</v>
      </c>
      <c r="Q12" s="22">
        <v>2</v>
      </c>
      <c r="R12" s="22">
        <f t="shared" si="0"/>
        <v>4</v>
      </c>
    </row>
    <row r="13" spans="1:18" ht="20.100000000000001" customHeight="1" x14ac:dyDescent="0.25">
      <c r="A13" s="50"/>
      <c r="B13" s="50"/>
      <c r="C13" s="13" t="s">
        <v>26</v>
      </c>
      <c r="D13" s="22">
        <v>2</v>
      </c>
      <c r="E13" s="22">
        <v>5</v>
      </c>
      <c r="F13" s="22">
        <v>3</v>
      </c>
      <c r="G13" s="22">
        <v>4</v>
      </c>
      <c r="H13" s="22">
        <v>7</v>
      </c>
      <c r="I13" s="22">
        <v>1</v>
      </c>
      <c r="J13" s="22">
        <v>3</v>
      </c>
      <c r="K13" s="22">
        <v>6</v>
      </c>
      <c r="L13" s="22">
        <v>9</v>
      </c>
      <c r="M13" s="22">
        <v>4</v>
      </c>
      <c r="N13" s="22">
        <v>2</v>
      </c>
      <c r="O13" s="22">
        <v>1</v>
      </c>
      <c r="P13" s="22">
        <f t="shared" si="1"/>
        <v>47</v>
      </c>
      <c r="Q13" s="22">
        <v>260</v>
      </c>
      <c r="R13" s="22">
        <f t="shared" si="0"/>
        <v>307</v>
      </c>
    </row>
    <row r="14" spans="1:18" ht="20.100000000000001" customHeight="1" x14ac:dyDescent="0.25">
      <c r="A14" s="50"/>
      <c r="B14" s="50"/>
      <c r="C14" s="13" t="s">
        <v>27</v>
      </c>
      <c r="D14" s="22">
        <v>2</v>
      </c>
      <c r="E14" s="22">
        <v>5</v>
      </c>
      <c r="F14" s="22">
        <v>3</v>
      </c>
      <c r="G14" s="22">
        <v>4</v>
      </c>
      <c r="H14" s="22">
        <v>7</v>
      </c>
      <c r="I14" s="22">
        <v>1</v>
      </c>
      <c r="J14" s="22">
        <v>3</v>
      </c>
      <c r="K14" s="22">
        <v>6</v>
      </c>
      <c r="L14" s="22">
        <v>9</v>
      </c>
      <c r="M14" s="22">
        <v>4</v>
      </c>
      <c r="N14" s="22">
        <v>2</v>
      </c>
      <c r="O14" s="22">
        <v>1</v>
      </c>
      <c r="P14" s="22">
        <f t="shared" si="1"/>
        <v>47</v>
      </c>
      <c r="Q14" s="22">
        <v>250</v>
      </c>
      <c r="R14" s="22">
        <f t="shared" si="0"/>
        <v>297</v>
      </c>
    </row>
    <row r="15" spans="1:18" ht="20.100000000000001" customHeight="1" x14ac:dyDescent="0.25">
      <c r="A15" s="50"/>
      <c r="B15" s="50" t="s">
        <v>46</v>
      </c>
      <c r="C15" s="13" t="s">
        <v>28</v>
      </c>
      <c r="D15" s="22">
        <v>25000</v>
      </c>
      <c r="E15" s="22">
        <v>35000</v>
      </c>
      <c r="F15" s="22">
        <v>45000</v>
      </c>
      <c r="G15" s="22">
        <v>55000</v>
      </c>
      <c r="H15" s="22">
        <v>65000</v>
      </c>
      <c r="I15" s="22">
        <v>75000</v>
      </c>
      <c r="J15" s="22">
        <v>85000</v>
      </c>
      <c r="K15" s="22">
        <v>95000</v>
      </c>
      <c r="L15" s="22">
        <v>100000</v>
      </c>
      <c r="M15" s="22">
        <v>150000</v>
      </c>
      <c r="N15" s="22">
        <v>200000</v>
      </c>
      <c r="O15" s="22">
        <v>250000</v>
      </c>
      <c r="P15" s="23">
        <f>IFERROR(SUM(D15:O15),"")</f>
        <v>1180000</v>
      </c>
      <c r="Q15" s="23">
        <v>1150000</v>
      </c>
      <c r="R15" s="23">
        <f>SUM(P15:Q15)</f>
        <v>2330000</v>
      </c>
    </row>
    <row r="16" spans="1:18" ht="20.100000000000001" customHeight="1" x14ac:dyDescent="0.25">
      <c r="A16" s="50"/>
      <c r="B16" s="50"/>
      <c r="C16" s="13" t="s">
        <v>29</v>
      </c>
      <c r="D16" s="22">
        <v>25000</v>
      </c>
      <c r="E16" s="22">
        <v>35000</v>
      </c>
      <c r="F16" s="22">
        <v>45000</v>
      </c>
      <c r="G16" s="22">
        <v>55000</v>
      </c>
      <c r="H16" s="22">
        <v>65000</v>
      </c>
      <c r="I16" s="22">
        <v>75000</v>
      </c>
      <c r="J16" s="22">
        <v>85000</v>
      </c>
      <c r="K16" s="22">
        <v>95000</v>
      </c>
      <c r="L16" s="22">
        <v>100000</v>
      </c>
      <c r="M16" s="22">
        <v>150000</v>
      </c>
      <c r="N16" s="22">
        <v>200000</v>
      </c>
      <c r="O16" s="22">
        <v>250000</v>
      </c>
      <c r="P16" s="23">
        <f>IFERROR(SUM(D16:O16),"")</f>
        <v>1180000</v>
      </c>
      <c r="Q16" s="23">
        <v>1150000</v>
      </c>
      <c r="R16" s="23">
        <f t="shared" ref="R16:R23" si="2">SUM(P16:Q16)</f>
        <v>2330000</v>
      </c>
    </row>
    <row r="17" spans="1:18" ht="20.100000000000001" customHeight="1" x14ac:dyDescent="0.25">
      <c r="A17" s="50"/>
      <c r="B17" s="50"/>
      <c r="C17" s="13" t="s">
        <v>30</v>
      </c>
      <c r="D17" s="22">
        <v>250</v>
      </c>
      <c r="E17" s="22">
        <v>200</v>
      </c>
      <c r="F17" s="22">
        <v>250</v>
      </c>
      <c r="G17" s="22">
        <v>250</v>
      </c>
      <c r="H17" s="22">
        <v>250</v>
      </c>
      <c r="I17" s="22">
        <v>220</v>
      </c>
      <c r="J17" s="22">
        <v>210</v>
      </c>
      <c r="K17" s="22">
        <v>205</v>
      </c>
      <c r="L17" s="22">
        <v>195</v>
      </c>
      <c r="M17" s="22">
        <v>200</v>
      </c>
      <c r="N17" s="22">
        <v>225</v>
      </c>
      <c r="O17" s="22">
        <v>226</v>
      </c>
      <c r="P17" s="23">
        <f>IFERROR(AVERAGE(D17:O17),"")</f>
        <v>223.41666666666666</v>
      </c>
      <c r="Q17" s="23">
        <v>250</v>
      </c>
      <c r="R17" s="23">
        <f t="shared" si="2"/>
        <v>473.41666666666663</v>
      </c>
    </row>
    <row r="18" spans="1:18" ht="20.100000000000001" customHeight="1" x14ac:dyDescent="0.25">
      <c r="A18" s="50"/>
      <c r="B18" s="50"/>
      <c r="C18" s="13" t="s">
        <v>31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2</v>
      </c>
      <c r="J18" s="22">
        <v>1</v>
      </c>
      <c r="K18" s="22">
        <v>2</v>
      </c>
      <c r="L18" s="22">
        <v>0</v>
      </c>
      <c r="M18" s="22">
        <v>1</v>
      </c>
      <c r="N18" s="22">
        <v>2</v>
      </c>
      <c r="O18" s="22">
        <v>1</v>
      </c>
      <c r="P18" s="22">
        <f>SUM(D18:O18)</f>
        <v>9</v>
      </c>
      <c r="Q18" s="22">
        <v>10</v>
      </c>
      <c r="R18" s="23">
        <f t="shared" si="2"/>
        <v>19</v>
      </c>
    </row>
    <row r="19" spans="1:18" ht="20.100000000000001" customHeight="1" x14ac:dyDescent="0.25">
      <c r="A19" s="50"/>
      <c r="B19" s="50"/>
      <c r="C19" s="13" t="s">
        <v>32</v>
      </c>
      <c r="D19" s="22">
        <v>2</v>
      </c>
      <c r="E19" s="22">
        <v>5</v>
      </c>
      <c r="F19" s="22">
        <v>3</v>
      </c>
      <c r="G19" s="22">
        <v>4</v>
      </c>
      <c r="H19" s="22">
        <v>7</v>
      </c>
      <c r="I19" s="22">
        <v>1</v>
      </c>
      <c r="J19" s="22">
        <v>3</v>
      </c>
      <c r="K19" s="22">
        <v>6</v>
      </c>
      <c r="L19" s="22">
        <v>9</v>
      </c>
      <c r="M19" s="22">
        <v>4</v>
      </c>
      <c r="N19" s="22">
        <v>2</v>
      </c>
      <c r="O19" s="22">
        <v>1</v>
      </c>
      <c r="P19" s="22">
        <f>SUM(D19:O19)</f>
        <v>47</v>
      </c>
      <c r="Q19" s="22">
        <v>50</v>
      </c>
      <c r="R19" s="23">
        <f t="shared" si="2"/>
        <v>97</v>
      </c>
    </row>
    <row r="20" spans="1:18" ht="20.100000000000001" customHeight="1" x14ac:dyDescent="0.25">
      <c r="A20" s="50"/>
      <c r="B20" s="50"/>
      <c r="C20" s="13" t="s">
        <v>33</v>
      </c>
      <c r="D20" s="22">
        <v>2</v>
      </c>
      <c r="E20" s="22">
        <v>5</v>
      </c>
      <c r="F20" s="22">
        <v>3</v>
      </c>
      <c r="G20" s="22">
        <v>4</v>
      </c>
      <c r="H20" s="22">
        <v>7</v>
      </c>
      <c r="I20" s="22">
        <v>1</v>
      </c>
      <c r="J20" s="22">
        <v>3</v>
      </c>
      <c r="K20" s="22">
        <v>6</v>
      </c>
      <c r="L20" s="22">
        <v>9</v>
      </c>
      <c r="M20" s="22">
        <v>4</v>
      </c>
      <c r="N20" s="22">
        <v>2</v>
      </c>
      <c r="O20" s="22">
        <v>1</v>
      </c>
      <c r="P20" s="22">
        <f t="shared" ref="P20:P24" si="3">SUM(D20:O20)</f>
        <v>47</v>
      </c>
      <c r="Q20" s="22">
        <v>50</v>
      </c>
      <c r="R20" s="23">
        <f t="shared" si="2"/>
        <v>97</v>
      </c>
    </row>
    <row r="21" spans="1:18" ht="20.100000000000001" customHeight="1" x14ac:dyDescent="0.25">
      <c r="A21" s="50"/>
      <c r="B21" s="50"/>
      <c r="C21" s="13" t="s">
        <v>34</v>
      </c>
      <c r="D21" s="34">
        <v>4</v>
      </c>
      <c r="E21" s="22">
        <v>4</v>
      </c>
      <c r="F21" s="22">
        <v>4</v>
      </c>
      <c r="G21" s="22">
        <v>4</v>
      </c>
      <c r="H21" s="22">
        <v>4</v>
      </c>
      <c r="I21" s="22">
        <v>4</v>
      </c>
      <c r="J21" s="22">
        <v>4</v>
      </c>
      <c r="K21" s="22">
        <v>4</v>
      </c>
      <c r="L21" s="22">
        <v>4</v>
      </c>
      <c r="M21" s="22">
        <v>4</v>
      </c>
      <c r="N21" s="22">
        <v>4</v>
      </c>
      <c r="O21" s="22">
        <v>4</v>
      </c>
      <c r="P21" s="22">
        <f t="shared" si="3"/>
        <v>48</v>
      </c>
      <c r="Q21" s="22">
        <v>16</v>
      </c>
      <c r="R21" s="23">
        <f t="shared" si="2"/>
        <v>64</v>
      </c>
    </row>
    <row r="22" spans="1:18" ht="20.100000000000001" customHeight="1" x14ac:dyDescent="0.25">
      <c r="A22" s="50"/>
      <c r="B22" s="50"/>
      <c r="C22" s="13" t="s">
        <v>35</v>
      </c>
      <c r="D22" s="22">
        <v>2</v>
      </c>
      <c r="E22" s="22">
        <v>2</v>
      </c>
      <c r="F22" s="22">
        <v>2</v>
      </c>
      <c r="G22" s="22">
        <v>2</v>
      </c>
      <c r="H22" s="22">
        <v>2</v>
      </c>
      <c r="I22" s="22">
        <v>2</v>
      </c>
      <c r="J22" s="22">
        <v>2</v>
      </c>
      <c r="K22" s="22">
        <v>2</v>
      </c>
      <c r="L22" s="22">
        <v>2</v>
      </c>
      <c r="M22" s="22">
        <v>2</v>
      </c>
      <c r="N22" s="22">
        <v>2</v>
      </c>
      <c r="O22" s="22">
        <v>2</v>
      </c>
      <c r="P22" s="22">
        <f t="shared" si="3"/>
        <v>24</v>
      </c>
      <c r="Q22" s="22">
        <v>24</v>
      </c>
      <c r="R22" s="23">
        <f t="shared" si="2"/>
        <v>48</v>
      </c>
    </row>
    <row r="23" spans="1:18" ht="20.100000000000001" customHeight="1" x14ac:dyDescent="0.25">
      <c r="A23" s="50"/>
      <c r="B23" s="50"/>
      <c r="C23" s="13" t="s">
        <v>49</v>
      </c>
      <c r="D23" s="21">
        <v>20</v>
      </c>
      <c r="E23" s="21">
        <v>30</v>
      </c>
      <c r="F23" s="22">
        <v>30</v>
      </c>
      <c r="G23" s="22">
        <v>30</v>
      </c>
      <c r="H23" s="22">
        <v>30</v>
      </c>
      <c r="I23" s="22">
        <v>30</v>
      </c>
      <c r="J23" s="22">
        <v>30</v>
      </c>
      <c r="K23" s="22">
        <v>30</v>
      </c>
      <c r="L23" s="22">
        <v>30</v>
      </c>
      <c r="M23" s="22">
        <v>30</v>
      </c>
      <c r="N23" s="22">
        <v>30</v>
      </c>
      <c r="O23" s="22">
        <v>30</v>
      </c>
      <c r="P23" s="22">
        <f t="shared" si="3"/>
        <v>350</v>
      </c>
      <c r="Q23" s="22">
        <v>210</v>
      </c>
      <c r="R23" s="23">
        <f t="shared" si="2"/>
        <v>560</v>
      </c>
    </row>
    <row r="24" spans="1:18" ht="20.100000000000001" customHeight="1" x14ac:dyDescent="0.25">
      <c r="A24" s="50"/>
      <c r="B24" s="50"/>
      <c r="C24" s="13" t="s">
        <v>36</v>
      </c>
      <c r="D24" s="21">
        <v>4</v>
      </c>
      <c r="E24" s="21">
        <v>4</v>
      </c>
      <c r="F24" s="22">
        <v>4</v>
      </c>
      <c r="G24" s="22">
        <v>4</v>
      </c>
      <c r="H24" s="22">
        <v>4</v>
      </c>
      <c r="I24" s="22">
        <v>4</v>
      </c>
      <c r="J24" s="22">
        <v>4</v>
      </c>
      <c r="K24" s="22">
        <v>4</v>
      </c>
      <c r="L24" s="22">
        <v>4</v>
      </c>
      <c r="M24" s="22">
        <v>4</v>
      </c>
      <c r="N24" s="22">
        <v>4</v>
      </c>
      <c r="O24" s="22">
        <v>4</v>
      </c>
      <c r="P24" s="22">
        <f t="shared" si="3"/>
        <v>48</v>
      </c>
      <c r="Q24" s="22">
        <v>48</v>
      </c>
      <c r="R24" s="22">
        <f>SUM(P24:Q24)</f>
        <v>96</v>
      </c>
    </row>
    <row r="25" spans="1:18" ht="20.100000000000001" customHeight="1" x14ac:dyDescent="0.25">
      <c r="A25" s="50"/>
      <c r="B25" s="50"/>
      <c r="C25" s="13" t="s">
        <v>37</v>
      </c>
      <c r="D25" s="21">
        <v>1</v>
      </c>
      <c r="E25" s="21">
        <v>1</v>
      </c>
      <c r="F25" s="22">
        <v>1</v>
      </c>
      <c r="G25" s="22">
        <v>1</v>
      </c>
      <c r="H25" s="22">
        <v>1</v>
      </c>
      <c r="I25" s="22">
        <v>1</v>
      </c>
      <c r="J25" s="22">
        <v>1</v>
      </c>
      <c r="K25" s="22">
        <v>1</v>
      </c>
      <c r="L25" s="22">
        <v>1</v>
      </c>
      <c r="M25" s="22">
        <v>1</v>
      </c>
      <c r="N25" s="22">
        <v>1</v>
      </c>
      <c r="O25" s="22">
        <v>1</v>
      </c>
      <c r="P25" s="22">
        <f>SUM(D25:O25)</f>
        <v>12</v>
      </c>
      <c r="Q25" s="22">
        <v>12</v>
      </c>
      <c r="R25" s="22">
        <f t="shared" ref="R25:R31" si="4">SUM(P25:Q25)</f>
        <v>24</v>
      </c>
    </row>
    <row r="26" spans="1:18" ht="20.100000000000001" customHeight="1" x14ac:dyDescent="0.25">
      <c r="A26" s="50"/>
      <c r="B26" s="50"/>
      <c r="C26" s="13" t="s">
        <v>38</v>
      </c>
      <c r="D26" s="21">
        <v>20</v>
      </c>
      <c r="E26" s="21">
        <v>20</v>
      </c>
      <c r="F26" s="22">
        <v>20</v>
      </c>
      <c r="G26" s="22">
        <v>20</v>
      </c>
      <c r="H26" s="22">
        <v>10</v>
      </c>
      <c r="I26" s="22">
        <v>5</v>
      </c>
      <c r="J26" s="22">
        <v>10</v>
      </c>
      <c r="K26" s="22">
        <v>22</v>
      </c>
      <c r="L26" s="22">
        <v>30</v>
      </c>
      <c r="M26" s="22">
        <v>10</v>
      </c>
      <c r="N26" s="22">
        <v>5</v>
      </c>
      <c r="O26" s="22">
        <v>10</v>
      </c>
      <c r="P26" s="22">
        <f t="shared" ref="P26:P31" si="5">SUM(D26:O26)</f>
        <v>182</v>
      </c>
      <c r="Q26" s="22">
        <v>200</v>
      </c>
      <c r="R26" s="22">
        <f t="shared" si="4"/>
        <v>382</v>
      </c>
    </row>
    <row r="27" spans="1:18" ht="20.100000000000001" customHeight="1" x14ac:dyDescent="0.25">
      <c r="A27" s="50"/>
      <c r="B27" s="50"/>
      <c r="C27" s="13" t="s">
        <v>39</v>
      </c>
      <c r="D27" s="21">
        <v>20</v>
      </c>
      <c r="E27" s="21">
        <v>20</v>
      </c>
      <c r="F27" s="22">
        <v>20</v>
      </c>
      <c r="G27" s="22">
        <v>20</v>
      </c>
      <c r="H27" s="22">
        <v>10</v>
      </c>
      <c r="I27" s="22">
        <v>5</v>
      </c>
      <c r="J27" s="22">
        <v>10</v>
      </c>
      <c r="K27" s="22">
        <v>22</v>
      </c>
      <c r="L27" s="22">
        <v>30</v>
      </c>
      <c r="M27" s="22">
        <v>10</v>
      </c>
      <c r="N27" s="22">
        <v>5</v>
      </c>
      <c r="O27" s="22">
        <v>10</v>
      </c>
      <c r="P27" s="22">
        <f t="shared" si="5"/>
        <v>182</v>
      </c>
      <c r="Q27" s="22">
        <v>100</v>
      </c>
      <c r="R27" s="22">
        <f t="shared" si="4"/>
        <v>282</v>
      </c>
    </row>
    <row r="28" spans="1:18" ht="20.100000000000001" customHeight="1" x14ac:dyDescent="0.25">
      <c r="A28" s="50"/>
      <c r="B28" s="50"/>
      <c r="C28" s="13" t="s">
        <v>50</v>
      </c>
      <c r="D28" s="21">
        <v>1</v>
      </c>
      <c r="E28" s="21">
        <v>1</v>
      </c>
      <c r="F28" s="22">
        <v>1</v>
      </c>
      <c r="G28" s="22">
        <v>1</v>
      </c>
      <c r="H28" s="22">
        <v>1</v>
      </c>
      <c r="I28" s="22">
        <v>1</v>
      </c>
      <c r="J28" s="22">
        <v>1</v>
      </c>
      <c r="K28" s="22">
        <v>1</v>
      </c>
      <c r="L28" s="22">
        <v>1</v>
      </c>
      <c r="M28" s="22">
        <v>1</v>
      </c>
      <c r="N28" s="22">
        <v>1</v>
      </c>
      <c r="O28" s="22">
        <v>1</v>
      </c>
      <c r="P28" s="22">
        <f t="shared" si="5"/>
        <v>12</v>
      </c>
      <c r="Q28" s="22">
        <v>12</v>
      </c>
      <c r="R28" s="22">
        <f t="shared" si="4"/>
        <v>24</v>
      </c>
    </row>
    <row r="29" spans="1:18" ht="20.100000000000001" customHeight="1" x14ac:dyDescent="0.25">
      <c r="A29" s="50"/>
      <c r="B29" s="50"/>
      <c r="C29" s="13" t="s">
        <v>40</v>
      </c>
      <c r="D29" s="21">
        <v>1</v>
      </c>
      <c r="E29" s="21">
        <v>1</v>
      </c>
      <c r="F29" s="22">
        <v>1</v>
      </c>
      <c r="G29" s="22">
        <v>1</v>
      </c>
      <c r="H29" s="22">
        <v>1</v>
      </c>
      <c r="I29" s="22">
        <v>1</v>
      </c>
      <c r="J29" s="22">
        <v>1</v>
      </c>
      <c r="K29" s="22">
        <v>1</v>
      </c>
      <c r="L29" s="22">
        <v>1</v>
      </c>
      <c r="M29" s="22">
        <v>1</v>
      </c>
      <c r="N29" s="22">
        <v>1</v>
      </c>
      <c r="O29" s="22">
        <v>1</v>
      </c>
      <c r="P29" s="22">
        <f t="shared" si="5"/>
        <v>12</v>
      </c>
      <c r="Q29" s="22">
        <v>12</v>
      </c>
      <c r="R29" s="22">
        <f t="shared" si="4"/>
        <v>24</v>
      </c>
    </row>
    <row r="30" spans="1:18" ht="20.100000000000001" customHeight="1" x14ac:dyDescent="0.25">
      <c r="A30" s="51"/>
      <c r="B30" s="50"/>
      <c r="C30" s="13" t="s">
        <v>41</v>
      </c>
      <c r="D30" s="21">
        <v>1</v>
      </c>
      <c r="E30" s="21">
        <v>0</v>
      </c>
      <c r="F30" s="22">
        <v>1</v>
      </c>
      <c r="G30" s="22">
        <v>0</v>
      </c>
      <c r="H30" s="22">
        <v>1</v>
      </c>
      <c r="I30" s="22">
        <v>0</v>
      </c>
      <c r="J30" s="22">
        <v>1</v>
      </c>
      <c r="K30" s="22">
        <v>0</v>
      </c>
      <c r="L30" s="22">
        <v>1</v>
      </c>
      <c r="M30" s="22">
        <v>0</v>
      </c>
      <c r="N30" s="22">
        <v>1</v>
      </c>
      <c r="O30" s="22">
        <v>0</v>
      </c>
      <c r="P30" s="22">
        <f t="shared" si="5"/>
        <v>6</v>
      </c>
      <c r="Q30" s="22">
        <v>6</v>
      </c>
      <c r="R30" s="22">
        <f t="shared" si="4"/>
        <v>12</v>
      </c>
    </row>
    <row r="31" spans="1:18" ht="20.100000000000001" customHeight="1" x14ac:dyDescent="0.25">
      <c r="A31" s="51"/>
      <c r="B31" s="50"/>
      <c r="C31" s="13" t="s">
        <v>42</v>
      </c>
      <c r="D31" s="21">
        <v>1</v>
      </c>
      <c r="E31" s="21">
        <v>0</v>
      </c>
      <c r="F31" s="22">
        <v>0</v>
      </c>
      <c r="G31" s="22">
        <v>0</v>
      </c>
      <c r="H31" s="22">
        <v>0</v>
      </c>
      <c r="I31" s="22">
        <v>0</v>
      </c>
      <c r="J31" s="22">
        <v>1</v>
      </c>
      <c r="K31" s="22">
        <v>0</v>
      </c>
      <c r="L31" s="22">
        <v>0</v>
      </c>
      <c r="M31" s="22">
        <v>0</v>
      </c>
      <c r="N31" s="22">
        <v>1</v>
      </c>
      <c r="O31" s="22">
        <v>0</v>
      </c>
      <c r="P31" s="22">
        <f t="shared" si="5"/>
        <v>3</v>
      </c>
      <c r="Q31" s="22">
        <v>3</v>
      </c>
      <c r="R31" s="22">
        <f t="shared" si="4"/>
        <v>6</v>
      </c>
    </row>
  </sheetData>
  <mergeCells count="9">
    <mergeCell ref="A1:R1"/>
    <mergeCell ref="A3:A31"/>
    <mergeCell ref="B3:B14"/>
    <mergeCell ref="B15:B31"/>
    <mergeCell ref="A2:B2"/>
    <mergeCell ref="D2:E2"/>
    <mergeCell ref="F2:K2"/>
    <mergeCell ref="L2:N2"/>
    <mergeCell ref="O2:R2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6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29"/>
  <sheetViews>
    <sheetView showGridLines="0" topLeftCell="A22" zoomScale="89" zoomScaleNormal="89" zoomScaleSheetLayoutView="80" zoomScalePageLayoutView="90" workbookViewId="0">
      <selection activeCell="H44" sqref="H44"/>
    </sheetView>
  </sheetViews>
  <sheetFormatPr baseColWidth="10" defaultColWidth="9.140625" defaultRowHeight="14.25" x14ac:dyDescent="0.2"/>
  <cols>
    <col min="1" max="1" width="52.140625" style="1" bestFit="1" customWidth="1"/>
    <col min="2" max="12" width="10.28515625" style="1" customWidth="1"/>
    <col min="13" max="13" width="15.7109375" style="1" customWidth="1"/>
    <col min="14" max="14" width="16.85546875" style="1" customWidth="1"/>
    <col min="15" max="15" width="15.7109375" style="1" customWidth="1"/>
    <col min="16" max="16" width="11" style="1" bestFit="1" customWidth="1"/>
    <col min="17" max="17" width="9.140625" style="1" customWidth="1"/>
    <col min="18" max="16384" width="9.140625" style="1"/>
  </cols>
  <sheetData>
    <row r="1" spans="1:16" ht="42.75" customHeight="1" x14ac:dyDescent="0.2">
      <c r="A1" s="52" t="s">
        <v>51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4"/>
    </row>
    <row r="2" spans="1:16" ht="24.95" customHeight="1" x14ac:dyDescent="0.2">
      <c r="A2" s="11" t="s">
        <v>13</v>
      </c>
      <c r="B2" s="11" t="s">
        <v>12</v>
      </c>
      <c r="C2" s="11" t="s">
        <v>11</v>
      </c>
      <c r="D2" s="11" t="s">
        <v>10</v>
      </c>
      <c r="E2" s="11" t="s">
        <v>9</v>
      </c>
      <c r="F2" s="11" t="s">
        <v>8</v>
      </c>
      <c r="G2" s="11" t="s">
        <v>7</v>
      </c>
      <c r="H2" s="11" t="s">
        <v>6</v>
      </c>
      <c r="I2" s="11" t="s">
        <v>5</v>
      </c>
      <c r="J2" s="11" t="s">
        <v>4</v>
      </c>
      <c r="K2" s="11" t="s">
        <v>3</v>
      </c>
      <c r="L2" s="11" t="s">
        <v>2</v>
      </c>
      <c r="M2" s="11" t="s">
        <v>1</v>
      </c>
      <c r="N2" s="11" t="s">
        <v>0</v>
      </c>
      <c r="O2" s="4" t="s">
        <v>48</v>
      </c>
      <c r="P2" s="4" t="s">
        <v>52</v>
      </c>
    </row>
    <row r="3" spans="1:16" ht="24.95" customHeight="1" x14ac:dyDescent="0.2">
      <c r="A3" s="2" t="s">
        <v>17</v>
      </c>
      <c r="B3" s="9">
        <f>Consolidated!D4</f>
        <v>10</v>
      </c>
      <c r="C3" s="9">
        <f>Consolidated!E4</f>
        <v>10</v>
      </c>
      <c r="D3" s="9">
        <f>Consolidated!F4</f>
        <v>10</v>
      </c>
      <c r="E3" s="9">
        <f>Consolidated!G4</f>
        <v>20</v>
      </c>
      <c r="F3" s="9">
        <f>Consolidated!H4</f>
        <v>10</v>
      </c>
      <c r="G3" s="9">
        <f>Consolidated!I4</f>
        <v>20</v>
      </c>
      <c r="H3" s="9">
        <f>Consolidated!J4</f>
        <v>60</v>
      </c>
      <c r="I3" s="9">
        <f>Consolidated!K4</f>
        <v>30</v>
      </c>
      <c r="J3" s="9">
        <f>Consolidated!L4</f>
        <v>10</v>
      </c>
      <c r="K3" s="9">
        <f>Consolidated!M4</f>
        <v>80</v>
      </c>
      <c r="L3" s="9">
        <f>Consolidated!N4</f>
        <v>20</v>
      </c>
      <c r="M3" s="9">
        <f>Consolidated!O4</f>
        <v>10</v>
      </c>
      <c r="N3" s="9">
        <f>Consolidated!P4</f>
        <v>290</v>
      </c>
      <c r="O3" s="9">
        <f>Consolidated!Q4</f>
        <v>100</v>
      </c>
      <c r="P3" s="8">
        <f>Consolidated!R4</f>
        <v>390</v>
      </c>
    </row>
    <row r="4" spans="1:16" ht="24.95" customHeight="1" x14ac:dyDescent="0.2">
      <c r="A4" s="2" t="s">
        <v>18</v>
      </c>
      <c r="B4" s="9">
        <f>Consolidated!D5</f>
        <v>3</v>
      </c>
      <c r="C4" s="9">
        <f>Consolidated!E5</f>
        <v>2</v>
      </c>
      <c r="D4" s="9">
        <f>Consolidated!F5</f>
        <v>3</v>
      </c>
      <c r="E4" s="9">
        <f>Consolidated!G5</f>
        <v>2</v>
      </c>
      <c r="F4" s="9">
        <f>Consolidated!H5</f>
        <v>2</v>
      </c>
      <c r="G4" s="9">
        <f>Consolidated!I5</f>
        <v>3</v>
      </c>
      <c r="H4" s="9">
        <f>Consolidated!J5</f>
        <v>3</v>
      </c>
      <c r="I4" s="9">
        <f>Consolidated!K5</f>
        <v>2</v>
      </c>
      <c r="J4" s="9">
        <f>Consolidated!L5</f>
        <v>2</v>
      </c>
      <c r="K4" s="9">
        <f>Consolidated!M5</f>
        <v>2</v>
      </c>
      <c r="L4" s="9">
        <f>Consolidated!N5</f>
        <v>0</v>
      </c>
      <c r="M4" s="9">
        <f>Consolidated!O5</f>
        <v>2</v>
      </c>
      <c r="N4" s="9">
        <f>Consolidated!P5</f>
        <v>26</v>
      </c>
      <c r="O4" s="9">
        <f>Consolidated!Q5</f>
        <v>0</v>
      </c>
      <c r="P4" s="8">
        <f>Consolidated!R5</f>
        <v>26</v>
      </c>
    </row>
    <row r="5" spans="1:16" ht="24.95" customHeight="1" x14ac:dyDescent="0.2">
      <c r="A5" s="2" t="s">
        <v>19</v>
      </c>
      <c r="B5" s="9">
        <f>Consolidated!D6</f>
        <v>1</v>
      </c>
      <c r="C5" s="9">
        <f>Consolidated!E6</f>
        <v>1</v>
      </c>
      <c r="D5" s="9">
        <f>Consolidated!F6</f>
        <v>1</v>
      </c>
      <c r="E5" s="9">
        <f>Consolidated!G6</f>
        <v>2</v>
      </c>
      <c r="F5" s="9">
        <f>Consolidated!H6</f>
        <v>1</v>
      </c>
      <c r="G5" s="9">
        <f>Consolidated!I6</f>
        <v>2</v>
      </c>
      <c r="H5" s="9">
        <f>Consolidated!J6</f>
        <v>2</v>
      </c>
      <c r="I5" s="9">
        <f>Consolidated!K6</f>
        <v>0</v>
      </c>
      <c r="J5" s="9">
        <f>Consolidated!L6</f>
        <v>2</v>
      </c>
      <c r="K5" s="9">
        <f>Consolidated!M6</f>
        <v>0</v>
      </c>
      <c r="L5" s="9">
        <f>Consolidated!N6</f>
        <v>1</v>
      </c>
      <c r="M5" s="9">
        <f>Consolidated!O6</f>
        <v>0</v>
      </c>
      <c r="N5" s="9">
        <f>Consolidated!P6</f>
        <v>13</v>
      </c>
      <c r="O5" s="9">
        <f>Consolidated!Q6</f>
        <v>0</v>
      </c>
      <c r="P5" s="8">
        <f>Consolidated!R6</f>
        <v>13</v>
      </c>
    </row>
    <row r="6" spans="1:16" ht="24.95" customHeight="1" x14ac:dyDescent="0.2">
      <c r="A6" s="2" t="s">
        <v>20</v>
      </c>
      <c r="B6" s="9">
        <f>Consolidated!D7</f>
        <v>2</v>
      </c>
      <c r="C6" s="9">
        <f>Consolidated!E7</f>
        <v>2</v>
      </c>
      <c r="D6" s="9">
        <f>Consolidated!F7</f>
        <v>0</v>
      </c>
      <c r="E6" s="9">
        <f>Consolidated!G7</f>
        <v>1</v>
      </c>
      <c r="F6" s="9">
        <f>Consolidated!H7</f>
        <v>1</v>
      </c>
      <c r="G6" s="9">
        <f>Consolidated!I7</f>
        <v>0</v>
      </c>
      <c r="H6" s="9">
        <f>Consolidated!J7</f>
        <v>0</v>
      </c>
      <c r="I6" s="9">
        <f>Consolidated!K7</f>
        <v>0</v>
      </c>
      <c r="J6" s="9">
        <f>Consolidated!L7</f>
        <v>0</v>
      </c>
      <c r="K6" s="9">
        <f>Consolidated!M7</f>
        <v>0</v>
      </c>
      <c r="L6" s="9">
        <f>Consolidated!N7</f>
        <v>0</v>
      </c>
      <c r="M6" s="9">
        <f>Consolidated!O7</f>
        <v>0</v>
      </c>
      <c r="N6" s="9">
        <f>Consolidated!P7</f>
        <v>6</v>
      </c>
      <c r="O6" s="9">
        <f>Consolidated!Q7</f>
        <v>0</v>
      </c>
      <c r="P6" s="8">
        <f>Consolidated!R7</f>
        <v>6</v>
      </c>
    </row>
    <row r="7" spans="1:16" ht="24.95" customHeight="1" x14ac:dyDescent="0.2">
      <c r="A7" s="2" t="s">
        <v>21</v>
      </c>
      <c r="B7" s="9">
        <f>Consolidated!D8</f>
        <v>2</v>
      </c>
      <c r="C7" s="9">
        <f>Consolidated!E8</f>
        <v>2</v>
      </c>
      <c r="D7" s="9">
        <f>Consolidated!F8</f>
        <v>3</v>
      </c>
      <c r="E7" s="9">
        <f>Consolidated!G8</f>
        <v>1</v>
      </c>
      <c r="F7" s="9">
        <f>Consolidated!H8</f>
        <v>1</v>
      </c>
      <c r="G7" s="9">
        <f>Consolidated!I8</f>
        <v>0</v>
      </c>
      <c r="H7" s="9">
        <f>Consolidated!J8</f>
        <v>0</v>
      </c>
      <c r="I7" s="9">
        <f>Consolidated!K8</f>
        <v>0</v>
      </c>
      <c r="J7" s="9">
        <f>Consolidated!L8</f>
        <v>0</v>
      </c>
      <c r="K7" s="9">
        <f>Consolidated!M8</f>
        <v>0</v>
      </c>
      <c r="L7" s="9">
        <f>Consolidated!N8</f>
        <v>0</v>
      </c>
      <c r="M7" s="9">
        <f>Consolidated!O8</f>
        <v>0</v>
      </c>
      <c r="N7" s="9">
        <f>Consolidated!P8</f>
        <v>9</v>
      </c>
      <c r="O7" s="9">
        <f>Consolidated!Q8</f>
        <v>0</v>
      </c>
      <c r="P7" s="8">
        <f>Consolidated!R8</f>
        <v>9</v>
      </c>
    </row>
    <row r="8" spans="1:16" ht="24.95" customHeight="1" x14ac:dyDescent="0.2">
      <c r="A8" s="2" t="s">
        <v>22</v>
      </c>
      <c r="B8" s="9">
        <f>Consolidated!D9</f>
        <v>2</v>
      </c>
      <c r="C8" s="9">
        <f>Consolidated!E9</f>
        <v>0</v>
      </c>
      <c r="D8" s="9">
        <f>Consolidated!F9</f>
        <v>1</v>
      </c>
      <c r="E8" s="9">
        <f>Consolidated!G9</f>
        <v>1</v>
      </c>
      <c r="F8" s="9">
        <f>Consolidated!H9</f>
        <v>1</v>
      </c>
      <c r="G8" s="9">
        <f>Consolidated!I9</f>
        <v>0</v>
      </c>
      <c r="H8" s="9">
        <f>Consolidated!J9</f>
        <v>0</v>
      </c>
      <c r="I8" s="9">
        <f>Consolidated!K9</f>
        <v>0</v>
      </c>
      <c r="J8" s="9">
        <f>Consolidated!L9</f>
        <v>0</v>
      </c>
      <c r="K8" s="9">
        <f>Consolidated!M9</f>
        <v>0</v>
      </c>
      <c r="L8" s="9">
        <f>Consolidated!N9</f>
        <v>0</v>
      </c>
      <c r="M8" s="9">
        <f>Consolidated!O9</f>
        <v>0</v>
      </c>
      <c r="N8" s="9">
        <f>Consolidated!P9</f>
        <v>5</v>
      </c>
      <c r="O8" s="9">
        <f>Consolidated!Q9</f>
        <v>0</v>
      </c>
      <c r="P8" s="8">
        <f>Consolidated!R9</f>
        <v>5</v>
      </c>
    </row>
    <row r="9" spans="1:16" ht="24.95" customHeight="1" x14ac:dyDescent="0.2">
      <c r="A9" s="10" t="s">
        <v>23</v>
      </c>
      <c r="B9" s="9">
        <f>Consolidated!D10</f>
        <v>1</v>
      </c>
      <c r="C9" s="9">
        <f>Consolidated!E10</f>
        <v>2</v>
      </c>
      <c r="D9" s="9">
        <f>Consolidated!F10</f>
        <v>2</v>
      </c>
      <c r="E9" s="9">
        <f>Consolidated!G10</f>
        <v>1</v>
      </c>
      <c r="F9" s="9">
        <f>Consolidated!H10</f>
        <v>1</v>
      </c>
      <c r="G9" s="9">
        <f>Consolidated!I10</f>
        <v>0</v>
      </c>
      <c r="H9" s="9">
        <f>Consolidated!J10</f>
        <v>0</v>
      </c>
      <c r="I9" s="9">
        <f>Consolidated!K10</f>
        <v>0</v>
      </c>
      <c r="J9" s="9">
        <f>Consolidated!L10</f>
        <v>0</v>
      </c>
      <c r="K9" s="9">
        <f>Consolidated!M10</f>
        <v>0</v>
      </c>
      <c r="L9" s="9">
        <f>Consolidated!N10</f>
        <v>0</v>
      </c>
      <c r="M9" s="9">
        <f>Consolidated!O10</f>
        <v>0</v>
      </c>
      <c r="N9" s="9">
        <f>Consolidated!P10</f>
        <v>7</v>
      </c>
      <c r="O9" s="9">
        <f>Consolidated!Q10</f>
        <v>0</v>
      </c>
      <c r="P9" s="8">
        <f>Consolidated!R10</f>
        <v>7</v>
      </c>
    </row>
    <row r="10" spans="1:16" ht="24.95" customHeight="1" x14ac:dyDescent="0.2">
      <c r="A10" s="2" t="s">
        <v>24</v>
      </c>
      <c r="B10" s="9">
        <f>Consolidated!D11</f>
        <v>1</v>
      </c>
      <c r="C10" s="9">
        <f>Consolidated!E11</f>
        <v>1</v>
      </c>
      <c r="D10" s="9">
        <f>Consolidated!F11</f>
        <v>1</v>
      </c>
      <c r="E10" s="9">
        <f>Consolidated!G11</f>
        <v>0</v>
      </c>
      <c r="F10" s="9">
        <f>Consolidated!H11</f>
        <v>2</v>
      </c>
      <c r="G10" s="9">
        <f>Consolidated!I11</f>
        <v>3</v>
      </c>
      <c r="H10" s="9">
        <f>Consolidated!J11</f>
        <v>3</v>
      </c>
      <c r="I10" s="9">
        <f>Consolidated!K11</f>
        <v>0</v>
      </c>
      <c r="J10" s="9">
        <f>Consolidated!L11</f>
        <v>5</v>
      </c>
      <c r="K10" s="9">
        <f>Consolidated!M11</f>
        <v>5</v>
      </c>
      <c r="L10" s="9">
        <f>Consolidated!N11</f>
        <v>0</v>
      </c>
      <c r="M10" s="9">
        <f>Consolidated!O11</f>
        <v>0</v>
      </c>
      <c r="N10" s="9">
        <f>Consolidated!P11</f>
        <v>21</v>
      </c>
      <c r="O10" s="9">
        <f>Consolidated!Q11</f>
        <v>0</v>
      </c>
      <c r="P10" s="8">
        <f>Consolidated!R11</f>
        <v>21</v>
      </c>
    </row>
    <row r="11" spans="1:16" ht="24.95" customHeight="1" x14ac:dyDescent="0.2">
      <c r="A11" s="2" t="s">
        <v>25</v>
      </c>
      <c r="B11" s="9">
        <f>Consolidated!D12</f>
        <v>0</v>
      </c>
      <c r="C11" s="9">
        <f>Consolidated!E12</f>
        <v>0</v>
      </c>
      <c r="D11" s="9">
        <f>Consolidated!F12</f>
        <v>0</v>
      </c>
      <c r="E11" s="9">
        <f>Consolidated!G12</f>
        <v>10</v>
      </c>
      <c r="F11" s="9">
        <f>Consolidated!H12</f>
        <v>0</v>
      </c>
      <c r="G11" s="9">
        <f>Consolidated!I12</f>
        <v>0</v>
      </c>
      <c r="H11" s="9">
        <f>Consolidated!J12</f>
        <v>0</v>
      </c>
      <c r="I11" s="9">
        <f>Consolidated!K12</f>
        <v>0</v>
      </c>
      <c r="J11" s="9">
        <f>Consolidated!L12</f>
        <v>10</v>
      </c>
      <c r="K11" s="9">
        <f>Consolidated!M12</f>
        <v>0</v>
      </c>
      <c r="L11" s="9">
        <f>Consolidated!N12</f>
        <v>0</v>
      </c>
      <c r="M11" s="9">
        <f>Consolidated!O12</f>
        <v>0</v>
      </c>
      <c r="N11" s="9">
        <f>Consolidated!P12</f>
        <v>20</v>
      </c>
      <c r="O11" s="9">
        <f>Consolidated!Q12</f>
        <v>20</v>
      </c>
      <c r="P11" s="8">
        <f>Consolidated!R12</f>
        <v>40</v>
      </c>
    </row>
    <row r="12" spans="1:16" ht="24.95" customHeight="1" x14ac:dyDescent="0.2">
      <c r="A12" s="2" t="s">
        <v>26</v>
      </c>
      <c r="B12" s="9">
        <f>Consolidated!D13</f>
        <v>20</v>
      </c>
      <c r="C12" s="9">
        <f>Consolidated!E13</f>
        <v>50</v>
      </c>
      <c r="D12" s="9">
        <f>Consolidated!F13</f>
        <v>30</v>
      </c>
      <c r="E12" s="9">
        <f>Consolidated!G13</f>
        <v>40</v>
      </c>
      <c r="F12" s="9">
        <f>Consolidated!H13</f>
        <v>70</v>
      </c>
      <c r="G12" s="9">
        <f>Consolidated!I13</f>
        <v>10</v>
      </c>
      <c r="H12" s="9">
        <f>Consolidated!J13</f>
        <v>30</v>
      </c>
      <c r="I12" s="9">
        <f>Consolidated!K13</f>
        <v>60</v>
      </c>
      <c r="J12" s="9">
        <f>Consolidated!L13</f>
        <v>90</v>
      </c>
      <c r="K12" s="9">
        <f>Consolidated!M13</f>
        <v>40</v>
      </c>
      <c r="L12" s="9">
        <f>Consolidated!N13</f>
        <v>20</v>
      </c>
      <c r="M12" s="9">
        <f>Consolidated!O13</f>
        <v>10</v>
      </c>
      <c r="N12" s="9">
        <f>Consolidated!P13</f>
        <v>470</v>
      </c>
      <c r="O12" s="9">
        <f>Consolidated!Q13</f>
        <v>2600</v>
      </c>
      <c r="P12" s="8">
        <f>Consolidated!R13</f>
        <v>3070</v>
      </c>
    </row>
    <row r="13" spans="1:16" ht="24.95" customHeight="1" x14ac:dyDescent="0.2">
      <c r="A13" s="2" t="s">
        <v>27</v>
      </c>
      <c r="B13" s="9">
        <f>Consolidated!D14</f>
        <v>20</v>
      </c>
      <c r="C13" s="9">
        <f>Consolidated!E14</f>
        <v>50</v>
      </c>
      <c r="D13" s="9">
        <f>Consolidated!F14</f>
        <v>30</v>
      </c>
      <c r="E13" s="9">
        <f>Consolidated!G14</f>
        <v>40</v>
      </c>
      <c r="F13" s="9">
        <f>Consolidated!H14</f>
        <v>70</v>
      </c>
      <c r="G13" s="9">
        <f>Consolidated!I14</f>
        <v>10</v>
      </c>
      <c r="H13" s="9">
        <f>Consolidated!J14</f>
        <v>30</v>
      </c>
      <c r="I13" s="9">
        <f>Consolidated!K14</f>
        <v>60</v>
      </c>
      <c r="J13" s="9">
        <f>Consolidated!L14</f>
        <v>90</v>
      </c>
      <c r="K13" s="9">
        <f>Consolidated!M14</f>
        <v>40</v>
      </c>
      <c r="L13" s="9">
        <f>Consolidated!N14</f>
        <v>20</v>
      </c>
      <c r="M13" s="9">
        <f>Consolidated!O14</f>
        <v>10</v>
      </c>
      <c r="N13" s="9">
        <f>Consolidated!P14</f>
        <v>470</v>
      </c>
      <c r="O13" s="9">
        <f>Consolidated!Q14</f>
        <v>2500</v>
      </c>
      <c r="P13" s="8">
        <f>Consolidated!R14</f>
        <v>2970</v>
      </c>
    </row>
    <row r="14" spans="1:16" ht="24.95" customHeight="1" x14ac:dyDescent="0.2">
      <c r="A14" s="2" t="s">
        <v>28</v>
      </c>
      <c r="B14" s="9">
        <f>Consolidated!D15</f>
        <v>250000</v>
      </c>
      <c r="C14" s="9">
        <f>Consolidated!E15</f>
        <v>350000</v>
      </c>
      <c r="D14" s="9">
        <f>Consolidated!F15</f>
        <v>450000</v>
      </c>
      <c r="E14" s="9">
        <f>Consolidated!G15</f>
        <v>550000</v>
      </c>
      <c r="F14" s="9">
        <f>Consolidated!H15</f>
        <v>650000</v>
      </c>
      <c r="G14" s="9">
        <f>Consolidated!I15</f>
        <v>750000</v>
      </c>
      <c r="H14" s="9">
        <f>Consolidated!J15</f>
        <v>850000</v>
      </c>
      <c r="I14" s="9">
        <f>Consolidated!K15</f>
        <v>950000</v>
      </c>
      <c r="J14" s="9">
        <f>Consolidated!L15</f>
        <v>1000000</v>
      </c>
      <c r="K14" s="9">
        <f>Consolidated!M15</f>
        <v>1500000</v>
      </c>
      <c r="L14" s="9">
        <f>Consolidated!N15</f>
        <v>2000000</v>
      </c>
      <c r="M14" s="9">
        <f>Consolidated!O15</f>
        <v>2500000</v>
      </c>
      <c r="N14" s="9">
        <f>Consolidated!P15</f>
        <v>11800000</v>
      </c>
      <c r="O14" s="9">
        <f>Consolidated!Q15</f>
        <v>11500000</v>
      </c>
      <c r="P14" s="8">
        <f>Consolidated!R15</f>
        <v>23300000</v>
      </c>
    </row>
    <row r="15" spans="1:16" ht="24.95" customHeight="1" x14ac:dyDescent="0.2">
      <c r="A15" s="2" t="s">
        <v>29</v>
      </c>
      <c r="B15" s="9">
        <f>Consolidated!D16</f>
        <v>2500</v>
      </c>
      <c r="C15" s="9">
        <f>Consolidated!E16</f>
        <v>2000</v>
      </c>
      <c r="D15" s="9">
        <f>Consolidated!F16</f>
        <v>2500</v>
      </c>
      <c r="E15" s="9">
        <f>Consolidated!G16</f>
        <v>2500</v>
      </c>
      <c r="F15" s="9">
        <f>Consolidated!H16</f>
        <v>2500</v>
      </c>
      <c r="G15" s="9">
        <f>Consolidated!I16</f>
        <v>2200</v>
      </c>
      <c r="H15" s="9">
        <f>Consolidated!J16</f>
        <v>2100</v>
      </c>
      <c r="I15" s="9">
        <f>Consolidated!K16</f>
        <v>2050</v>
      </c>
      <c r="J15" s="9">
        <f>Consolidated!L16</f>
        <v>1950</v>
      </c>
      <c r="K15" s="9">
        <f>Consolidated!M16</f>
        <v>2000</v>
      </c>
      <c r="L15" s="9">
        <f>Consolidated!N16</f>
        <v>2250</v>
      </c>
      <c r="M15" s="9">
        <f>Consolidated!O16</f>
        <v>2260</v>
      </c>
      <c r="N15" s="9">
        <f>Consolidated!P16</f>
        <v>26810</v>
      </c>
      <c r="O15" s="9">
        <f>Consolidated!Q16</f>
        <v>11500000</v>
      </c>
      <c r="P15" s="8">
        <f>Consolidated!R16</f>
        <v>11526810</v>
      </c>
    </row>
    <row r="16" spans="1:16" ht="24.95" customHeight="1" x14ac:dyDescent="0.2">
      <c r="A16" s="2" t="s">
        <v>30</v>
      </c>
      <c r="B16" s="9">
        <f>Consolidated!D17</f>
        <v>0</v>
      </c>
      <c r="C16" s="9">
        <f>Consolidated!E17</f>
        <v>0</v>
      </c>
      <c r="D16" s="9">
        <f>Consolidated!F17</f>
        <v>0</v>
      </c>
      <c r="E16" s="9">
        <f>Consolidated!G17</f>
        <v>0</v>
      </c>
      <c r="F16" s="9">
        <f>Consolidated!H17</f>
        <v>0</v>
      </c>
      <c r="G16" s="9">
        <f>Consolidated!I17</f>
        <v>20</v>
      </c>
      <c r="H16" s="9">
        <f>Consolidated!J17</f>
        <v>10</v>
      </c>
      <c r="I16" s="9">
        <f>Consolidated!K17</f>
        <v>20</v>
      </c>
      <c r="J16" s="9">
        <f>Consolidated!L17</f>
        <v>0</v>
      </c>
      <c r="K16" s="9">
        <f>Consolidated!M17</f>
        <v>10</v>
      </c>
      <c r="L16" s="9">
        <f>Consolidated!N17</f>
        <v>20</v>
      </c>
      <c r="M16" s="9">
        <f>Consolidated!O17</f>
        <v>10</v>
      </c>
      <c r="N16" s="9">
        <f>Consolidated!P17</f>
        <v>90</v>
      </c>
      <c r="O16" s="9">
        <f>Consolidated!Q17</f>
        <v>2500</v>
      </c>
      <c r="P16" s="8">
        <f>Consolidated!R17</f>
        <v>2590</v>
      </c>
    </row>
    <row r="17" spans="1:16" ht="24.95" customHeight="1" x14ac:dyDescent="0.2">
      <c r="A17" s="2" t="s">
        <v>31</v>
      </c>
      <c r="B17" s="9">
        <f>Consolidated!D18</f>
        <v>20</v>
      </c>
      <c r="C17" s="9">
        <f>Consolidated!E18</f>
        <v>50</v>
      </c>
      <c r="D17" s="9">
        <f>Consolidated!F18</f>
        <v>30</v>
      </c>
      <c r="E17" s="9">
        <f>Consolidated!G18</f>
        <v>40</v>
      </c>
      <c r="F17" s="9">
        <f>Consolidated!H18</f>
        <v>70</v>
      </c>
      <c r="G17" s="9">
        <f>Consolidated!I18</f>
        <v>10</v>
      </c>
      <c r="H17" s="9">
        <f>Consolidated!J18</f>
        <v>30</v>
      </c>
      <c r="I17" s="9">
        <f>Consolidated!K18</f>
        <v>60</v>
      </c>
      <c r="J17" s="9">
        <f>Consolidated!L18</f>
        <v>90</v>
      </c>
      <c r="K17" s="9">
        <f>Consolidated!M18</f>
        <v>40</v>
      </c>
      <c r="L17" s="9">
        <f>Consolidated!N18</f>
        <v>20</v>
      </c>
      <c r="M17" s="9">
        <f>Consolidated!O18</f>
        <v>10</v>
      </c>
      <c r="N17" s="9">
        <f>Consolidated!P18</f>
        <v>470</v>
      </c>
      <c r="O17" s="9">
        <f>Consolidated!Q18</f>
        <v>100</v>
      </c>
      <c r="P17" s="8">
        <f>Consolidated!R18</f>
        <v>570</v>
      </c>
    </row>
    <row r="18" spans="1:16" ht="24.95" customHeight="1" x14ac:dyDescent="0.2">
      <c r="A18" s="2" t="s">
        <v>32</v>
      </c>
      <c r="B18" s="9">
        <f>Consolidated!D19</f>
        <v>20</v>
      </c>
      <c r="C18" s="9">
        <f>Consolidated!E19</f>
        <v>50</v>
      </c>
      <c r="D18" s="9">
        <f>Consolidated!F19</f>
        <v>30</v>
      </c>
      <c r="E18" s="9">
        <f>Consolidated!G19</f>
        <v>40</v>
      </c>
      <c r="F18" s="9">
        <f>Consolidated!H19</f>
        <v>70</v>
      </c>
      <c r="G18" s="9">
        <f>Consolidated!I19</f>
        <v>10</v>
      </c>
      <c r="H18" s="9">
        <f>Consolidated!J19</f>
        <v>30</v>
      </c>
      <c r="I18" s="9">
        <f>Consolidated!K19</f>
        <v>60</v>
      </c>
      <c r="J18" s="9">
        <f>Consolidated!L19</f>
        <v>90</v>
      </c>
      <c r="K18" s="9">
        <f>Consolidated!M19</f>
        <v>40</v>
      </c>
      <c r="L18" s="9">
        <f>Consolidated!N19</f>
        <v>20</v>
      </c>
      <c r="M18" s="9">
        <f>Consolidated!O19</f>
        <v>10</v>
      </c>
      <c r="N18" s="9">
        <f>Consolidated!P19</f>
        <v>470</v>
      </c>
      <c r="O18" s="9">
        <f>Consolidated!Q19</f>
        <v>500</v>
      </c>
      <c r="P18" s="8">
        <f>Consolidated!R19</f>
        <v>970</v>
      </c>
    </row>
    <row r="19" spans="1:16" ht="24.95" customHeight="1" x14ac:dyDescent="0.2">
      <c r="A19" s="2" t="s">
        <v>33</v>
      </c>
      <c r="B19" s="9">
        <f>Consolidated!D20</f>
        <v>40</v>
      </c>
      <c r="C19" s="9">
        <f>Consolidated!E20</f>
        <v>40</v>
      </c>
      <c r="D19" s="9">
        <f>Consolidated!F20</f>
        <v>40</v>
      </c>
      <c r="E19" s="9">
        <f>Consolidated!G20</f>
        <v>40</v>
      </c>
      <c r="F19" s="9">
        <f>Consolidated!H20</f>
        <v>40</v>
      </c>
      <c r="G19" s="9">
        <f>Consolidated!I20</f>
        <v>40</v>
      </c>
      <c r="H19" s="9">
        <f>Consolidated!J20</f>
        <v>40</v>
      </c>
      <c r="I19" s="9">
        <f>Consolidated!K20</f>
        <v>40</v>
      </c>
      <c r="J19" s="9">
        <f>Consolidated!L20</f>
        <v>40</v>
      </c>
      <c r="K19" s="9">
        <f>Consolidated!M20</f>
        <v>40</v>
      </c>
      <c r="L19" s="9">
        <f>Consolidated!N20</f>
        <v>40</v>
      </c>
      <c r="M19" s="9">
        <f>Consolidated!O20</f>
        <v>40</v>
      </c>
      <c r="N19" s="9">
        <f>Consolidated!P20</f>
        <v>480</v>
      </c>
      <c r="O19" s="9">
        <f>Consolidated!Q20</f>
        <v>500</v>
      </c>
      <c r="P19" s="8">
        <f>Consolidated!R20</f>
        <v>980</v>
      </c>
    </row>
    <row r="20" spans="1:16" ht="24.95" customHeight="1" x14ac:dyDescent="0.2">
      <c r="A20" s="2" t="s">
        <v>34</v>
      </c>
      <c r="B20" s="9">
        <f>Consolidated!D21</f>
        <v>20</v>
      </c>
      <c r="C20" s="9">
        <f>Consolidated!E21</f>
        <v>20</v>
      </c>
      <c r="D20" s="9">
        <f>Consolidated!F21</f>
        <v>20</v>
      </c>
      <c r="E20" s="9">
        <f>Consolidated!G21</f>
        <v>20</v>
      </c>
      <c r="F20" s="9">
        <f>Consolidated!H21</f>
        <v>20</v>
      </c>
      <c r="G20" s="9">
        <f>Consolidated!I21</f>
        <v>20</v>
      </c>
      <c r="H20" s="9">
        <f>Consolidated!J21</f>
        <v>20</v>
      </c>
      <c r="I20" s="9">
        <f>Consolidated!K21</f>
        <v>20</v>
      </c>
      <c r="J20" s="9">
        <f>Consolidated!L21</f>
        <v>20</v>
      </c>
      <c r="K20" s="9">
        <f>Consolidated!M21</f>
        <v>20</v>
      </c>
      <c r="L20" s="9">
        <f>Consolidated!N21</f>
        <v>20</v>
      </c>
      <c r="M20" s="9">
        <f>Consolidated!O21</f>
        <v>20</v>
      </c>
      <c r="N20" s="9">
        <f>Consolidated!P21</f>
        <v>240</v>
      </c>
      <c r="O20" s="9">
        <f>Consolidated!Q21</f>
        <v>160</v>
      </c>
      <c r="P20" s="8">
        <f>Consolidated!R21</f>
        <v>400</v>
      </c>
    </row>
    <row r="21" spans="1:16" ht="24.95" customHeight="1" x14ac:dyDescent="0.2">
      <c r="A21" s="2" t="s">
        <v>35</v>
      </c>
      <c r="B21" s="9">
        <f>Consolidated!D22</f>
        <v>200</v>
      </c>
      <c r="C21" s="9">
        <f>Consolidated!E22</f>
        <v>300</v>
      </c>
      <c r="D21" s="9">
        <f>Consolidated!F22</f>
        <v>300</v>
      </c>
      <c r="E21" s="9">
        <f>Consolidated!G22</f>
        <v>300</v>
      </c>
      <c r="F21" s="9">
        <f>Consolidated!H22</f>
        <v>300</v>
      </c>
      <c r="G21" s="9">
        <f>Consolidated!I22</f>
        <v>300</v>
      </c>
      <c r="H21" s="9">
        <f>Consolidated!J22</f>
        <v>300</v>
      </c>
      <c r="I21" s="9">
        <f>Consolidated!K22</f>
        <v>300</v>
      </c>
      <c r="J21" s="9">
        <f>Consolidated!L22</f>
        <v>300</v>
      </c>
      <c r="K21" s="9">
        <f>Consolidated!M22</f>
        <v>300</v>
      </c>
      <c r="L21" s="9">
        <f>Consolidated!N22</f>
        <v>300</v>
      </c>
      <c r="M21" s="9">
        <f>Consolidated!O22</f>
        <v>300</v>
      </c>
      <c r="N21" s="9">
        <f>Consolidated!P22</f>
        <v>3500</v>
      </c>
      <c r="O21" s="9">
        <f>Consolidated!Q22</f>
        <v>240</v>
      </c>
      <c r="P21" s="8">
        <f>Consolidated!R22</f>
        <v>3740</v>
      </c>
    </row>
    <row r="22" spans="1:16" ht="24.95" customHeight="1" x14ac:dyDescent="0.2">
      <c r="A22" s="2" t="s">
        <v>49</v>
      </c>
      <c r="B22" s="9">
        <f>Consolidated!D23</f>
        <v>40</v>
      </c>
      <c r="C22" s="9">
        <f>Consolidated!E23</f>
        <v>40</v>
      </c>
      <c r="D22" s="9">
        <f>Consolidated!F23</f>
        <v>40</v>
      </c>
      <c r="E22" s="9">
        <f>Consolidated!G23</f>
        <v>40</v>
      </c>
      <c r="F22" s="9">
        <f>Consolidated!H23</f>
        <v>40</v>
      </c>
      <c r="G22" s="9">
        <f>Consolidated!I23</f>
        <v>40</v>
      </c>
      <c r="H22" s="9">
        <f>Consolidated!J23</f>
        <v>40</v>
      </c>
      <c r="I22" s="9">
        <f>Consolidated!K23</f>
        <v>40</v>
      </c>
      <c r="J22" s="9">
        <f>Consolidated!L23</f>
        <v>40</v>
      </c>
      <c r="K22" s="9">
        <f>Consolidated!M23</f>
        <v>40</v>
      </c>
      <c r="L22" s="9">
        <f>Consolidated!N23</f>
        <v>40</v>
      </c>
      <c r="M22" s="9">
        <f>Consolidated!O23</f>
        <v>40</v>
      </c>
      <c r="N22" s="9">
        <f>Consolidated!P23</f>
        <v>480</v>
      </c>
      <c r="O22" s="9">
        <f>Consolidated!Q23</f>
        <v>2100</v>
      </c>
      <c r="P22" s="8">
        <f>Consolidated!R23</f>
        <v>2580</v>
      </c>
    </row>
    <row r="23" spans="1:16" ht="24.95" customHeight="1" x14ac:dyDescent="0.2">
      <c r="A23" s="2" t="s">
        <v>36</v>
      </c>
      <c r="B23" s="9">
        <f>Consolidated!D24</f>
        <v>40</v>
      </c>
      <c r="C23" s="9">
        <f>Consolidated!E24</f>
        <v>40</v>
      </c>
      <c r="D23" s="9">
        <f>Consolidated!F24</f>
        <v>40</v>
      </c>
      <c r="E23" s="9">
        <f>Consolidated!G24</f>
        <v>40</v>
      </c>
      <c r="F23" s="9">
        <f>Consolidated!H24</f>
        <v>40</v>
      </c>
      <c r="G23" s="9">
        <f>Consolidated!I24</f>
        <v>40</v>
      </c>
      <c r="H23" s="9">
        <f>Consolidated!J24</f>
        <v>40</v>
      </c>
      <c r="I23" s="9">
        <f>Consolidated!K24</f>
        <v>40</v>
      </c>
      <c r="J23" s="9">
        <f>Consolidated!L24</f>
        <v>40</v>
      </c>
      <c r="K23" s="9">
        <f>Consolidated!M24</f>
        <v>40</v>
      </c>
      <c r="L23" s="9">
        <f>Consolidated!N24</f>
        <v>40</v>
      </c>
      <c r="M23" s="9">
        <f>Consolidated!O24</f>
        <v>40</v>
      </c>
      <c r="N23" s="9">
        <f>Consolidated!P24</f>
        <v>480</v>
      </c>
      <c r="O23" s="9">
        <f>Consolidated!Q24</f>
        <v>480</v>
      </c>
      <c r="P23" s="8">
        <f>Consolidated!R24</f>
        <v>960</v>
      </c>
    </row>
    <row r="24" spans="1:16" ht="24.95" customHeight="1" x14ac:dyDescent="0.2">
      <c r="A24" s="2" t="s">
        <v>37</v>
      </c>
      <c r="B24" s="9">
        <f>Consolidated!D25</f>
        <v>10</v>
      </c>
      <c r="C24" s="9">
        <f>Consolidated!E25</f>
        <v>10</v>
      </c>
      <c r="D24" s="9">
        <f>Consolidated!F25</f>
        <v>10</v>
      </c>
      <c r="E24" s="9">
        <f>Consolidated!G25</f>
        <v>10</v>
      </c>
      <c r="F24" s="9">
        <f>Consolidated!H25</f>
        <v>10</v>
      </c>
      <c r="G24" s="9">
        <f>Consolidated!I25</f>
        <v>10</v>
      </c>
      <c r="H24" s="9">
        <f>Consolidated!J25</f>
        <v>10</v>
      </c>
      <c r="I24" s="9">
        <f>Consolidated!K25</f>
        <v>10</v>
      </c>
      <c r="J24" s="9">
        <f>Consolidated!L25</f>
        <v>10</v>
      </c>
      <c r="K24" s="9">
        <f>Consolidated!M25</f>
        <v>10</v>
      </c>
      <c r="L24" s="9">
        <f>Consolidated!N25</f>
        <v>10</v>
      </c>
      <c r="M24" s="9">
        <f>Consolidated!O25</f>
        <v>10</v>
      </c>
      <c r="N24" s="9">
        <f>Consolidated!P25</f>
        <v>120</v>
      </c>
      <c r="O24" s="9">
        <f>Consolidated!Q25</f>
        <v>120</v>
      </c>
      <c r="P24" s="8">
        <f>Consolidated!R25</f>
        <v>240</v>
      </c>
    </row>
    <row r="25" spans="1:16" ht="24.95" customHeight="1" x14ac:dyDescent="0.2">
      <c r="A25" s="2" t="s">
        <v>38</v>
      </c>
      <c r="B25" s="9">
        <f>Consolidated!D26</f>
        <v>200</v>
      </c>
      <c r="C25" s="9">
        <f>Consolidated!E26</f>
        <v>200</v>
      </c>
      <c r="D25" s="9">
        <f>Consolidated!F26</f>
        <v>200</v>
      </c>
      <c r="E25" s="9">
        <f>Consolidated!G26</f>
        <v>200</v>
      </c>
      <c r="F25" s="9">
        <f>Consolidated!H26</f>
        <v>100</v>
      </c>
      <c r="G25" s="9">
        <f>Consolidated!I26</f>
        <v>50</v>
      </c>
      <c r="H25" s="9">
        <f>Consolidated!J26</f>
        <v>100</v>
      </c>
      <c r="I25" s="9">
        <f>Consolidated!K26</f>
        <v>220</v>
      </c>
      <c r="J25" s="9">
        <f>Consolidated!L26</f>
        <v>300</v>
      </c>
      <c r="K25" s="9">
        <f>Consolidated!M26</f>
        <v>100</v>
      </c>
      <c r="L25" s="9">
        <f>Consolidated!N26</f>
        <v>50</v>
      </c>
      <c r="M25" s="9">
        <f>Consolidated!O26</f>
        <v>100</v>
      </c>
      <c r="N25" s="9">
        <f>Consolidated!P26</f>
        <v>1820</v>
      </c>
      <c r="O25" s="9">
        <f>Consolidated!Q26</f>
        <v>2000</v>
      </c>
      <c r="P25" s="8">
        <f>Consolidated!R26</f>
        <v>3820</v>
      </c>
    </row>
    <row r="26" spans="1:16" ht="24.95" customHeight="1" x14ac:dyDescent="0.2">
      <c r="A26" s="2" t="s">
        <v>50</v>
      </c>
      <c r="B26" s="9">
        <f>Consolidated!D27</f>
        <v>200</v>
      </c>
      <c r="C26" s="9">
        <f>Consolidated!E27</f>
        <v>200</v>
      </c>
      <c r="D26" s="9">
        <f>Consolidated!F27</f>
        <v>200</v>
      </c>
      <c r="E26" s="9">
        <f>Consolidated!G27</f>
        <v>200</v>
      </c>
      <c r="F26" s="9">
        <f>Consolidated!H27</f>
        <v>100</v>
      </c>
      <c r="G26" s="9">
        <f>Consolidated!I27</f>
        <v>50</v>
      </c>
      <c r="H26" s="9">
        <f>Consolidated!J27</f>
        <v>100</v>
      </c>
      <c r="I26" s="9">
        <f>Consolidated!K27</f>
        <v>220</v>
      </c>
      <c r="J26" s="9">
        <f>Consolidated!L27</f>
        <v>300</v>
      </c>
      <c r="K26" s="9">
        <f>Consolidated!M27</f>
        <v>100</v>
      </c>
      <c r="L26" s="9">
        <f>Consolidated!N27</f>
        <v>50</v>
      </c>
      <c r="M26" s="9">
        <f>Consolidated!O27</f>
        <v>100</v>
      </c>
      <c r="N26" s="9">
        <f>Consolidated!P27</f>
        <v>1820</v>
      </c>
      <c r="O26" s="9">
        <f>Consolidated!Q27</f>
        <v>1000</v>
      </c>
      <c r="P26" s="8">
        <f>Consolidated!R27</f>
        <v>2820</v>
      </c>
    </row>
    <row r="27" spans="1:16" ht="24.95" customHeight="1" x14ac:dyDescent="0.2">
      <c r="A27" s="3" t="s">
        <v>40</v>
      </c>
      <c r="B27" s="9">
        <f>Consolidated!D28</f>
        <v>12</v>
      </c>
      <c r="C27" s="9">
        <f>Consolidated!E28</f>
        <v>12</v>
      </c>
      <c r="D27" s="9">
        <f>Consolidated!F28</f>
        <v>12</v>
      </c>
      <c r="E27" s="9">
        <f>Consolidated!G28</f>
        <v>12</v>
      </c>
      <c r="F27" s="9">
        <f>Consolidated!H28</f>
        <v>10</v>
      </c>
      <c r="G27" s="9">
        <f>Consolidated!I28</f>
        <v>12</v>
      </c>
      <c r="H27" s="9">
        <f>Consolidated!J28</f>
        <v>10</v>
      </c>
      <c r="I27" s="9">
        <f>Consolidated!K28</f>
        <v>10</v>
      </c>
      <c r="J27" s="9">
        <f>Consolidated!L28</f>
        <v>10</v>
      </c>
      <c r="K27" s="9">
        <f>Consolidated!M28</f>
        <v>10</v>
      </c>
      <c r="L27" s="9">
        <f>Consolidated!N28</f>
        <v>10</v>
      </c>
      <c r="M27" s="9">
        <f>Consolidated!O28</f>
        <v>10</v>
      </c>
      <c r="N27" s="9">
        <f>Consolidated!P28</f>
        <v>130</v>
      </c>
      <c r="O27" s="9">
        <f>Consolidated!Q28</f>
        <v>120</v>
      </c>
      <c r="P27" s="8">
        <f>Consolidated!R28</f>
        <v>250</v>
      </c>
    </row>
    <row r="28" spans="1:16" ht="24.95" customHeight="1" x14ac:dyDescent="0.2">
      <c r="A28" s="3" t="s">
        <v>41</v>
      </c>
      <c r="B28" s="9">
        <f>Consolidated!D29</f>
        <v>12</v>
      </c>
      <c r="C28" s="9">
        <f>Consolidated!E29</f>
        <v>12</v>
      </c>
      <c r="D28" s="9">
        <f>Consolidated!F29</f>
        <v>12</v>
      </c>
      <c r="E28" s="9">
        <f>Consolidated!G29</f>
        <v>12</v>
      </c>
      <c r="F28" s="9">
        <f>Consolidated!H29</f>
        <v>10</v>
      </c>
      <c r="G28" s="9">
        <f>Consolidated!I29</f>
        <v>10</v>
      </c>
      <c r="H28" s="9">
        <f>Consolidated!J29</f>
        <v>12</v>
      </c>
      <c r="I28" s="9">
        <f>Consolidated!K29</f>
        <v>12</v>
      </c>
      <c r="J28" s="9">
        <f>Consolidated!L29</f>
        <v>10</v>
      </c>
      <c r="K28" s="9">
        <f>Consolidated!M29</f>
        <v>10</v>
      </c>
      <c r="L28" s="9">
        <f>Consolidated!N29</f>
        <v>10</v>
      </c>
      <c r="M28" s="9">
        <f>Consolidated!O29</f>
        <v>10</v>
      </c>
      <c r="N28" s="9">
        <f>Consolidated!P29</f>
        <v>132</v>
      </c>
      <c r="O28" s="9">
        <f>Consolidated!Q29</f>
        <v>120</v>
      </c>
      <c r="P28" s="8">
        <f>Consolidated!R29</f>
        <v>252</v>
      </c>
    </row>
    <row r="29" spans="1:16" ht="24.95" customHeight="1" x14ac:dyDescent="0.2">
      <c r="A29" s="3" t="s">
        <v>42</v>
      </c>
      <c r="B29" s="9">
        <f>Consolidated!D30</f>
        <v>10</v>
      </c>
      <c r="C29" s="9">
        <f>Consolidated!E30</f>
        <v>0</v>
      </c>
      <c r="D29" s="9">
        <f>Consolidated!F30</f>
        <v>10</v>
      </c>
      <c r="E29" s="9">
        <f>Consolidated!G30</f>
        <v>0</v>
      </c>
      <c r="F29" s="9">
        <f>Consolidated!H30</f>
        <v>10</v>
      </c>
      <c r="G29" s="9">
        <f>Consolidated!I30</f>
        <v>0</v>
      </c>
      <c r="H29" s="9">
        <f>Consolidated!J30</f>
        <v>10</v>
      </c>
      <c r="I29" s="9">
        <f>Consolidated!K30</f>
        <v>0</v>
      </c>
      <c r="J29" s="9">
        <f>Consolidated!L30</f>
        <v>10</v>
      </c>
      <c r="K29" s="9">
        <f>Consolidated!M30</f>
        <v>0</v>
      </c>
      <c r="L29" s="9">
        <f>Consolidated!N30</f>
        <v>10</v>
      </c>
      <c r="M29" s="9">
        <f>Consolidated!O30</f>
        <v>0</v>
      </c>
      <c r="N29" s="9">
        <f>Consolidated!P30</f>
        <v>60</v>
      </c>
      <c r="O29" s="9">
        <f>Consolidated!Q30</f>
        <v>60</v>
      </c>
      <c r="P29" s="8">
        <f>Consolidated!R30</f>
        <v>120</v>
      </c>
    </row>
  </sheetData>
  <mergeCells count="1">
    <mergeCell ref="A1:O1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52" orientation="landscape" r:id="rId1"/>
  <ignoredErrors>
    <ignoredError sqref="B3:P18 B19:P28 B29:P29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68"/>
  <sheetViews>
    <sheetView zoomScale="85" zoomScaleNormal="85" workbookViewId="0">
      <pane xSplit="1" ySplit="1" topLeftCell="F57" activePane="bottomRight" state="frozen"/>
      <selection pane="topRight" activeCell="B1" sqref="B1"/>
      <selection pane="bottomLeft" activeCell="A3" sqref="A3"/>
      <selection pane="bottomRight" activeCell="F80" sqref="F80"/>
    </sheetView>
  </sheetViews>
  <sheetFormatPr baseColWidth="10" defaultColWidth="9.140625" defaultRowHeight="15" x14ac:dyDescent="0.25"/>
  <cols>
    <col min="1" max="1" width="41" bestFit="1" customWidth="1"/>
    <col min="2" max="3" width="36.85546875" customWidth="1"/>
    <col min="4" max="4" width="37" bestFit="1" customWidth="1"/>
    <col min="5" max="9" width="30.7109375" customWidth="1"/>
    <col min="10" max="10" width="56.140625" bestFit="1" customWidth="1"/>
    <col min="11" max="11" width="66.85546875" bestFit="1" customWidth="1"/>
    <col min="12" max="12" width="52.5703125" bestFit="1" customWidth="1"/>
    <col min="13" max="14" width="30.7109375" customWidth="1"/>
    <col min="15" max="15" width="15.28515625" customWidth="1"/>
  </cols>
  <sheetData>
    <row r="1" spans="1:16" ht="24" x14ac:dyDescent="0.25">
      <c r="B1" s="12" t="s">
        <v>12</v>
      </c>
      <c r="C1" s="12" t="s">
        <v>11</v>
      </c>
      <c r="D1" s="12" t="s">
        <v>10</v>
      </c>
      <c r="E1" s="12" t="s">
        <v>9</v>
      </c>
      <c r="F1" s="12" t="s">
        <v>8</v>
      </c>
      <c r="G1" s="12" t="s">
        <v>7</v>
      </c>
      <c r="H1" s="12" t="s">
        <v>6</v>
      </c>
      <c r="I1" s="12" t="s">
        <v>5</v>
      </c>
      <c r="J1" s="12" t="s">
        <v>4</v>
      </c>
      <c r="K1" s="12" t="s">
        <v>3</v>
      </c>
      <c r="L1" s="12" t="s">
        <v>2</v>
      </c>
      <c r="M1" s="12" t="s">
        <v>1</v>
      </c>
      <c r="N1" s="12" t="s">
        <v>0</v>
      </c>
      <c r="O1" s="12" t="s">
        <v>48</v>
      </c>
      <c r="P1" s="12" t="s">
        <v>52</v>
      </c>
    </row>
    <row r="2" spans="1:16" x14ac:dyDescent="0.25">
      <c r="A2" s="13" t="str">
        <f>Data!A3</f>
        <v>First Aid Case ( FAC )</v>
      </c>
      <c r="B2" s="14">
        <f>Data!B3</f>
        <v>10</v>
      </c>
      <c r="C2" s="14">
        <f>Data!C3</f>
        <v>10</v>
      </c>
      <c r="D2" s="14">
        <f>Data!D3</f>
        <v>10</v>
      </c>
      <c r="E2" s="14">
        <f>Data!E3</f>
        <v>20</v>
      </c>
      <c r="F2" s="14">
        <f>Data!F3</f>
        <v>10</v>
      </c>
      <c r="G2" s="14">
        <f>Data!G3</f>
        <v>20</v>
      </c>
      <c r="H2" s="14">
        <f>Data!H3</f>
        <v>60</v>
      </c>
      <c r="I2" s="14">
        <f>Data!I3</f>
        <v>30</v>
      </c>
      <c r="J2" s="14">
        <f>Data!J3</f>
        <v>10</v>
      </c>
      <c r="K2" s="14">
        <f>Data!K3</f>
        <v>80</v>
      </c>
      <c r="L2" s="14">
        <f>Data!L3</f>
        <v>20</v>
      </c>
      <c r="M2" s="14">
        <f>Data!M3</f>
        <v>10</v>
      </c>
      <c r="N2" s="14">
        <f>Data!N3</f>
        <v>290</v>
      </c>
      <c r="O2" s="15">
        <f>Data!O3</f>
        <v>100</v>
      </c>
      <c r="P2" s="15">
        <f>Data!P3</f>
        <v>390</v>
      </c>
    </row>
    <row r="3" spans="1:16" x14ac:dyDescent="0.25">
      <c r="A3" s="13" t="str">
        <f>Data!A4</f>
        <v>Medical Treatment Injury ( MTI )</v>
      </c>
      <c r="B3" s="14">
        <f>Data!B4</f>
        <v>3</v>
      </c>
      <c r="C3" s="14">
        <f>Data!C4</f>
        <v>2</v>
      </c>
      <c r="D3" s="14">
        <f>Data!D4</f>
        <v>3</v>
      </c>
      <c r="E3" s="14">
        <f>Data!E4</f>
        <v>2</v>
      </c>
      <c r="F3" s="14">
        <f>Data!F4</f>
        <v>2</v>
      </c>
      <c r="G3" s="14">
        <f>Data!G4</f>
        <v>3</v>
      </c>
      <c r="H3" s="14">
        <f>Data!H4</f>
        <v>3</v>
      </c>
      <c r="I3" s="14">
        <f>Data!I4</f>
        <v>2</v>
      </c>
      <c r="J3" s="14">
        <f>Data!J4</f>
        <v>2</v>
      </c>
      <c r="K3" s="14">
        <f>Data!K4</f>
        <v>2</v>
      </c>
      <c r="L3" s="14">
        <f>Data!L4</f>
        <v>0</v>
      </c>
      <c r="M3" s="14">
        <f>Data!M4</f>
        <v>2</v>
      </c>
      <c r="N3" s="14">
        <f>Data!N4</f>
        <v>26</v>
      </c>
      <c r="O3" s="15">
        <f>Data!O4</f>
        <v>0</v>
      </c>
      <c r="P3" s="15">
        <f>Data!P4</f>
        <v>26</v>
      </c>
    </row>
    <row r="4" spans="1:16" x14ac:dyDescent="0.25">
      <c r="A4" s="13" t="str">
        <f>Data!A5</f>
        <v>Restricted work Injury (RWI )</v>
      </c>
      <c r="B4" s="14">
        <f>Data!B5</f>
        <v>1</v>
      </c>
      <c r="C4" s="14">
        <f>Data!C5</f>
        <v>1</v>
      </c>
      <c r="D4" s="14">
        <f>Data!D5</f>
        <v>1</v>
      </c>
      <c r="E4" s="14">
        <f>Data!E5</f>
        <v>2</v>
      </c>
      <c r="F4" s="14">
        <f>Data!F5</f>
        <v>1</v>
      </c>
      <c r="G4" s="14">
        <f>Data!G5</f>
        <v>2</v>
      </c>
      <c r="H4" s="14">
        <f>Data!H5</f>
        <v>2</v>
      </c>
      <c r="I4" s="14">
        <f>Data!I5</f>
        <v>0</v>
      </c>
      <c r="J4" s="14">
        <f>Data!J5</f>
        <v>2</v>
      </c>
      <c r="K4" s="14">
        <f>Data!K5</f>
        <v>0</v>
      </c>
      <c r="L4" s="14">
        <f>Data!L5</f>
        <v>1</v>
      </c>
      <c r="M4" s="14">
        <f>Data!M5</f>
        <v>0</v>
      </c>
      <c r="N4" s="14">
        <f>Data!N5</f>
        <v>13</v>
      </c>
      <c r="O4" s="15">
        <f>Data!O5</f>
        <v>0</v>
      </c>
      <c r="P4" s="15">
        <f>Data!P5</f>
        <v>13</v>
      </c>
    </row>
    <row r="5" spans="1:16" x14ac:dyDescent="0.25">
      <c r="A5" s="13" t="str">
        <f>Data!A6</f>
        <v>Lost Time Injury ( LTI )</v>
      </c>
      <c r="B5" s="14">
        <f>Data!B6</f>
        <v>2</v>
      </c>
      <c r="C5" s="14">
        <f>Data!C6</f>
        <v>2</v>
      </c>
      <c r="D5" s="14">
        <f>Data!D6</f>
        <v>0</v>
      </c>
      <c r="E5" s="14">
        <f>Data!E6</f>
        <v>1</v>
      </c>
      <c r="F5" s="14">
        <f>Data!F6</f>
        <v>1</v>
      </c>
      <c r="G5" s="14">
        <f>Data!G6</f>
        <v>0</v>
      </c>
      <c r="H5" s="14">
        <f>Data!H6</f>
        <v>0</v>
      </c>
      <c r="I5" s="14">
        <f>Data!I6</f>
        <v>0</v>
      </c>
      <c r="J5" s="14">
        <f>Data!J6</f>
        <v>0</v>
      </c>
      <c r="K5" s="14">
        <f>Data!K6</f>
        <v>0</v>
      </c>
      <c r="L5" s="14">
        <f>Data!L6</f>
        <v>0</v>
      </c>
      <c r="M5" s="14">
        <f>Data!M6</f>
        <v>0</v>
      </c>
      <c r="N5" s="14">
        <f>Data!N6</f>
        <v>6</v>
      </c>
      <c r="O5" s="15">
        <f>Data!O6</f>
        <v>0</v>
      </c>
      <c r="P5" s="15">
        <f>Data!P6</f>
        <v>6</v>
      </c>
    </row>
    <row r="6" spans="1:16" x14ac:dyDescent="0.25">
      <c r="A6" s="13" t="str">
        <f>Data!A7</f>
        <v>Number of lost workdays</v>
      </c>
      <c r="B6" s="14">
        <f>Data!B7</f>
        <v>2</v>
      </c>
      <c r="C6" s="14">
        <f>Data!C7</f>
        <v>2</v>
      </c>
      <c r="D6" s="14">
        <f>Data!D7</f>
        <v>3</v>
      </c>
      <c r="E6" s="14">
        <f>Data!E7</f>
        <v>1</v>
      </c>
      <c r="F6" s="14">
        <f>Data!F7</f>
        <v>1</v>
      </c>
      <c r="G6" s="14">
        <f>Data!G7</f>
        <v>0</v>
      </c>
      <c r="H6" s="14">
        <f>Data!H7</f>
        <v>0</v>
      </c>
      <c r="I6" s="14">
        <f>Data!I7</f>
        <v>0</v>
      </c>
      <c r="J6" s="14">
        <f>Data!J7</f>
        <v>0</v>
      </c>
      <c r="K6" s="14">
        <f>Data!K7</f>
        <v>0</v>
      </c>
      <c r="L6" s="14">
        <f>Data!L7</f>
        <v>0</v>
      </c>
      <c r="M6" s="14">
        <f>Data!M7</f>
        <v>0</v>
      </c>
      <c r="N6" s="14">
        <f>Data!N7</f>
        <v>9</v>
      </c>
      <c r="O6" s="15">
        <f>Data!O7</f>
        <v>0</v>
      </c>
      <c r="P6" s="15">
        <f>Data!P7</f>
        <v>9</v>
      </c>
    </row>
    <row r="7" spans="1:16" x14ac:dyDescent="0.25">
      <c r="A7" s="13" t="str">
        <f>Data!A8</f>
        <v>Fatal Incidents</v>
      </c>
      <c r="B7" s="14">
        <f>Data!B8</f>
        <v>2</v>
      </c>
      <c r="C7" s="14">
        <f>Data!C8</f>
        <v>0</v>
      </c>
      <c r="D7" s="14">
        <f>Data!D8</f>
        <v>1</v>
      </c>
      <c r="E7" s="14">
        <f>Data!E8</f>
        <v>1</v>
      </c>
      <c r="F7" s="14">
        <f>Data!F8</f>
        <v>1</v>
      </c>
      <c r="G7" s="14">
        <f>Data!G8</f>
        <v>0</v>
      </c>
      <c r="H7" s="14">
        <f>Data!H8</f>
        <v>0</v>
      </c>
      <c r="I7" s="14">
        <f>Data!I8</f>
        <v>0</v>
      </c>
      <c r="J7" s="14">
        <f>Data!J8</f>
        <v>0</v>
      </c>
      <c r="K7" s="14">
        <f>Data!K8</f>
        <v>0</v>
      </c>
      <c r="L7" s="14">
        <f>Data!L8</f>
        <v>0</v>
      </c>
      <c r="M7" s="14">
        <f>Data!M8</f>
        <v>0</v>
      </c>
      <c r="N7" s="14">
        <f>Data!N8</f>
        <v>5</v>
      </c>
      <c r="O7" s="15">
        <f>Data!O8</f>
        <v>0</v>
      </c>
      <c r="P7" s="15">
        <f>Data!P8</f>
        <v>5</v>
      </c>
    </row>
    <row r="8" spans="1:16" x14ac:dyDescent="0.25">
      <c r="A8" s="13" t="str">
        <f>Data!A9</f>
        <v>Road Traffic Incident ( RTI )</v>
      </c>
      <c r="B8" s="14">
        <f>Data!B9</f>
        <v>1</v>
      </c>
      <c r="C8" s="14">
        <f>Data!C9</f>
        <v>2</v>
      </c>
      <c r="D8" s="14">
        <f>Data!D9</f>
        <v>2</v>
      </c>
      <c r="E8" s="14">
        <f>Data!E9</f>
        <v>1</v>
      </c>
      <c r="F8" s="14">
        <f>Data!F9</f>
        <v>1</v>
      </c>
      <c r="G8" s="14">
        <f>Data!G9</f>
        <v>0</v>
      </c>
      <c r="H8" s="14">
        <f>Data!H9</f>
        <v>0</v>
      </c>
      <c r="I8" s="14">
        <f>Data!I9</f>
        <v>0</v>
      </c>
      <c r="J8" s="14">
        <f>Data!J9</f>
        <v>0</v>
      </c>
      <c r="K8" s="14">
        <f>Data!K9</f>
        <v>0</v>
      </c>
      <c r="L8" s="14">
        <f>Data!L9</f>
        <v>0</v>
      </c>
      <c r="M8" s="14">
        <f>Data!M9</f>
        <v>0</v>
      </c>
      <c r="N8" s="14">
        <f>Data!N9</f>
        <v>7</v>
      </c>
      <c r="O8" s="15">
        <f>Data!O9</f>
        <v>0</v>
      </c>
      <c r="P8" s="15">
        <f>Data!P9</f>
        <v>7</v>
      </c>
    </row>
    <row r="9" spans="1:16" x14ac:dyDescent="0.25">
      <c r="A9" s="13" t="str">
        <f>Data!A10</f>
        <v>Property Damage Incident ( PDI )</v>
      </c>
      <c r="B9" s="14">
        <f>Data!B10</f>
        <v>1</v>
      </c>
      <c r="C9" s="14">
        <f>Data!C10</f>
        <v>1</v>
      </c>
      <c r="D9" s="14">
        <f>Data!D10</f>
        <v>1</v>
      </c>
      <c r="E9" s="14">
        <f>Data!E10</f>
        <v>0</v>
      </c>
      <c r="F9" s="14">
        <f>Data!F10</f>
        <v>2</v>
      </c>
      <c r="G9" s="14">
        <f>Data!G10</f>
        <v>3</v>
      </c>
      <c r="H9" s="14">
        <f>Data!H10</f>
        <v>3</v>
      </c>
      <c r="I9" s="14">
        <f>Data!I10</f>
        <v>0</v>
      </c>
      <c r="J9" s="14">
        <f>Data!J10</f>
        <v>5</v>
      </c>
      <c r="K9" s="14">
        <f>Data!K10</f>
        <v>5</v>
      </c>
      <c r="L9" s="14">
        <f>Data!L10</f>
        <v>0</v>
      </c>
      <c r="M9" s="14">
        <f>Data!M10</f>
        <v>0</v>
      </c>
      <c r="N9" s="14">
        <f>Data!N10</f>
        <v>21</v>
      </c>
      <c r="O9" s="15">
        <f>Data!O10</f>
        <v>0</v>
      </c>
      <c r="P9" s="15">
        <f>Data!P10</f>
        <v>21</v>
      </c>
    </row>
    <row r="10" spans="1:16" x14ac:dyDescent="0.25">
      <c r="A10" s="13" t="str">
        <f>Data!A11</f>
        <v>Environmental Incidents</v>
      </c>
      <c r="B10" s="14">
        <f>Data!B11</f>
        <v>0</v>
      </c>
      <c r="C10" s="14">
        <f>Data!C11</f>
        <v>0</v>
      </c>
      <c r="D10" s="14">
        <f>Data!D11</f>
        <v>0</v>
      </c>
      <c r="E10" s="14">
        <f>Data!E11</f>
        <v>10</v>
      </c>
      <c r="F10" s="14">
        <f>Data!F11</f>
        <v>0</v>
      </c>
      <c r="G10" s="14">
        <f>Data!G11</f>
        <v>0</v>
      </c>
      <c r="H10" s="14">
        <f>Data!H11</f>
        <v>0</v>
      </c>
      <c r="I10" s="14">
        <f>Data!I11</f>
        <v>0</v>
      </c>
      <c r="J10" s="14">
        <f>Data!J11</f>
        <v>10</v>
      </c>
      <c r="K10" s="14">
        <f>Data!K11</f>
        <v>0</v>
      </c>
      <c r="L10" s="14">
        <f>Data!L11</f>
        <v>0</v>
      </c>
      <c r="M10" s="14">
        <f>Data!M11</f>
        <v>0</v>
      </c>
      <c r="N10" s="14">
        <f>Data!N11</f>
        <v>20</v>
      </c>
      <c r="O10" s="15">
        <f>Data!O11</f>
        <v>20</v>
      </c>
      <c r="P10" s="15">
        <f>Data!P11</f>
        <v>40</v>
      </c>
    </row>
    <row r="11" spans="1:16" x14ac:dyDescent="0.25">
      <c r="A11" s="13" t="str">
        <f>Data!A12</f>
        <v>Number of Client HSE observation - Raised</v>
      </c>
      <c r="B11" s="14">
        <f>Data!B12</f>
        <v>20</v>
      </c>
      <c r="C11" s="14">
        <f>Data!C12</f>
        <v>50</v>
      </c>
      <c r="D11" s="14">
        <f>Data!D12</f>
        <v>30</v>
      </c>
      <c r="E11" s="14">
        <f>Data!E12</f>
        <v>40</v>
      </c>
      <c r="F11" s="14">
        <f>Data!F12</f>
        <v>70</v>
      </c>
      <c r="G11" s="14">
        <f>Data!G12</f>
        <v>10</v>
      </c>
      <c r="H11" s="14">
        <f>Data!H12</f>
        <v>30</v>
      </c>
      <c r="I11" s="14">
        <f>Data!I12</f>
        <v>60</v>
      </c>
      <c r="J11" s="14">
        <f>Data!J12</f>
        <v>90</v>
      </c>
      <c r="K11" s="14">
        <f>Data!K12</f>
        <v>40</v>
      </c>
      <c r="L11" s="14">
        <f>Data!L12</f>
        <v>20</v>
      </c>
      <c r="M11" s="14">
        <f>Data!M12</f>
        <v>10</v>
      </c>
      <c r="N11" s="14">
        <f>Data!N12</f>
        <v>470</v>
      </c>
      <c r="O11" s="15">
        <f>Data!O12</f>
        <v>2600</v>
      </c>
      <c r="P11" s="15">
        <f>Data!P12</f>
        <v>3070</v>
      </c>
    </row>
    <row r="12" spans="1:16" x14ac:dyDescent="0.25">
      <c r="A12" s="13" t="str">
        <f>Data!A13</f>
        <v>Number of Internal HSE observation - Raised</v>
      </c>
      <c r="B12" s="14">
        <f>Data!B13</f>
        <v>20</v>
      </c>
      <c r="C12" s="14">
        <f>Data!C13</f>
        <v>50</v>
      </c>
      <c r="D12" s="14">
        <f>Data!D13</f>
        <v>30</v>
      </c>
      <c r="E12" s="14">
        <f>Data!E13</f>
        <v>40</v>
      </c>
      <c r="F12" s="14">
        <f>Data!F13</f>
        <v>70</v>
      </c>
      <c r="G12" s="14">
        <f>Data!G13</f>
        <v>10</v>
      </c>
      <c r="H12" s="14">
        <f>Data!H13</f>
        <v>30</v>
      </c>
      <c r="I12" s="14">
        <f>Data!I13</f>
        <v>60</v>
      </c>
      <c r="J12" s="14">
        <f>Data!J13</f>
        <v>90</v>
      </c>
      <c r="K12" s="14">
        <f>Data!K13</f>
        <v>40</v>
      </c>
      <c r="L12" s="14">
        <f>Data!L13</f>
        <v>20</v>
      </c>
      <c r="M12" s="14">
        <f>Data!M13</f>
        <v>10</v>
      </c>
      <c r="N12" s="14">
        <f>Data!N13</f>
        <v>470</v>
      </c>
      <c r="O12" s="15">
        <f>Data!O13</f>
        <v>2500</v>
      </c>
      <c r="P12" s="15">
        <f>Data!P13</f>
        <v>2970</v>
      </c>
    </row>
    <row r="13" spans="1:16" x14ac:dyDescent="0.25">
      <c r="A13" s="13" t="str">
        <f>Data!A14</f>
        <v>Total Man Hours worked</v>
      </c>
      <c r="B13" s="14">
        <f>Data!B14</f>
        <v>250000</v>
      </c>
      <c r="C13" s="14">
        <f>Data!C14</f>
        <v>350000</v>
      </c>
      <c r="D13" s="14">
        <f>Data!D14</f>
        <v>450000</v>
      </c>
      <c r="E13" s="14">
        <f>Data!E14</f>
        <v>550000</v>
      </c>
      <c r="F13" s="14">
        <f>Data!F14</f>
        <v>650000</v>
      </c>
      <c r="G13" s="14">
        <f>Data!G14</f>
        <v>750000</v>
      </c>
      <c r="H13" s="14">
        <f>Data!H14</f>
        <v>850000</v>
      </c>
      <c r="I13" s="14">
        <f>Data!I14</f>
        <v>950000</v>
      </c>
      <c r="J13" s="14">
        <f>Data!J14</f>
        <v>1000000</v>
      </c>
      <c r="K13" s="14">
        <f>Data!K14</f>
        <v>1500000</v>
      </c>
      <c r="L13" s="14">
        <f>Data!L14</f>
        <v>2000000</v>
      </c>
      <c r="M13" s="14">
        <f>Data!M14</f>
        <v>2500000</v>
      </c>
      <c r="N13" s="14">
        <f>Data!N14</f>
        <v>11800000</v>
      </c>
      <c r="O13" s="15">
        <f>Data!O14</f>
        <v>11500000</v>
      </c>
      <c r="P13" s="15">
        <f>Data!P14</f>
        <v>23300000</v>
      </c>
    </row>
    <row r="14" spans="1:16" x14ac:dyDescent="0.25">
      <c r="A14" s="13" t="str">
        <f>Data!A15</f>
        <v>Safe Man Hours Worked Without LTI</v>
      </c>
      <c r="B14" s="14">
        <f>Data!B15</f>
        <v>2500</v>
      </c>
      <c r="C14" s="14">
        <f>Data!C15</f>
        <v>2000</v>
      </c>
      <c r="D14" s="14">
        <f>Data!D15</f>
        <v>2500</v>
      </c>
      <c r="E14" s="14">
        <f>Data!E15</f>
        <v>2500</v>
      </c>
      <c r="F14" s="14">
        <f>Data!F15</f>
        <v>2500</v>
      </c>
      <c r="G14" s="14">
        <f>Data!G15</f>
        <v>2200</v>
      </c>
      <c r="H14" s="14">
        <f>Data!H15</f>
        <v>2100</v>
      </c>
      <c r="I14" s="14">
        <f>Data!I15</f>
        <v>2050</v>
      </c>
      <c r="J14" s="14">
        <f>Data!J15</f>
        <v>1950</v>
      </c>
      <c r="K14" s="14">
        <f>Data!K15</f>
        <v>2000</v>
      </c>
      <c r="L14" s="14">
        <f>Data!L15</f>
        <v>2250</v>
      </c>
      <c r="M14" s="14">
        <f>Data!M15</f>
        <v>2260</v>
      </c>
      <c r="N14" s="14">
        <f>Data!N15</f>
        <v>26810</v>
      </c>
      <c r="O14" s="15">
        <f>Data!O15</f>
        <v>11500000</v>
      </c>
      <c r="P14" s="15">
        <f>Data!P15</f>
        <v>11526810</v>
      </c>
    </row>
    <row r="15" spans="1:16" x14ac:dyDescent="0.25">
      <c r="A15" s="13" t="str">
        <f>Data!A16</f>
        <v>Average Manpower</v>
      </c>
      <c r="B15" s="14">
        <f>Data!B16</f>
        <v>0</v>
      </c>
      <c r="C15" s="14">
        <f>Data!C16</f>
        <v>0</v>
      </c>
      <c r="D15" s="14">
        <f>Data!D16</f>
        <v>0</v>
      </c>
      <c r="E15" s="14">
        <f>Data!E16</f>
        <v>0</v>
      </c>
      <c r="F15" s="14">
        <f>Data!F16</f>
        <v>0</v>
      </c>
      <c r="G15" s="14">
        <f>Data!G16</f>
        <v>20</v>
      </c>
      <c r="H15" s="14">
        <f>Data!H16</f>
        <v>10</v>
      </c>
      <c r="I15" s="14">
        <f>Data!I16</f>
        <v>20</v>
      </c>
      <c r="J15" s="14">
        <f>Data!J16</f>
        <v>0</v>
      </c>
      <c r="K15" s="14">
        <f>Data!K16</f>
        <v>10</v>
      </c>
      <c r="L15" s="14">
        <f>Data!L16</f>
        <v>20</v>
      </c>
      <c r="M15" s="14">
        <f>Data!M16</f>
        <v>10</v>
      </c>
      <c r="N15" s="14">
        <f>Data!N16</f>
        <v>90</v>
      </c>
      <c r="O15" s="15">
        <f>Data!O16</f>
        <v>2500</v>
      </c>
      <c r="P15" s="15">
        <f>Data!P16</f>
        <v>2590</v>
      </c>
    </row>
    <row r="16" spans="1:16" x14ac:dyDescent="0.25">
      <c r="A16" s="13" t="str">
        <f>Data!A17</f>
        <v>Nearmiss Incidents Reported</v>
      </c>
      <c r="B16" s="14">
        <f>Data!B17</f>
        <v>20</v>
      </c>
      <c r="C16" s="14">
        <f>Data!C17</f>
        <v>50</v>
      </c>
      <c r="D16" s="14">
        <f>Data!D17</f>
        <v>30</v>
      </c>
      <c r="E16" s="14">
        <f>Data!E17</f>
        <v>40</v>
      </c>
      <c r="F16" s="14">
        <f>Data!F17</f>
        <v>70</v>
      </c>
      <c r="G16" s="14">
        <f>Data!G17</f>
        <v>10</v>
      </c>
      <c r="H16" s="14">
        <f>Data!H17</f>
        <v>30</v>
      </c>
      <c r="I16" s="14">
        <f>Data!I17</f>
        <v>60</v>
      </c>
      <c r="J16" s="14">
        <f>Data!J17</f>
        <v>90</v>
      </c>
      <c r="K16" s="14">
        <f>Data!K17</f>
        <v>40</v>
      </c>
      <c r="L16" s="14">
        <f>Data!L17</f>
        <v>20</v>
      </c>
      <c r="M16" s="14">
        <f>Data!M17</f>
        <v>10</v>
      </c>
      <c r="N16" s="14">
        <f>Data!N17</f>
        <v>470</v>
      </c>
      <c r="O16" s="15">
        <f>Data!O17</f>
        <v>100</v>
      </c>
      <c r="P16" s="15">
        <f>Data!P17</f>
        <v>570</v>
      </c>
    </row>
    <row r="17" spans="1:16" x14ac:dyDescent="0.25">
      <c r="A17" s="13" t="str">
        <f>Data!A18</f>
        <v>Number of Client HSE observations - Closed</v>
      </c>
      <c r="B17" s="14">
        <f>Data!B18</f>
        <v>20</v>
      </c>
      <c r="C17" s="14">
        <f>Data!C18</f>
        <v>50</v>
      </c>
      <c r="D17" s="14">
        <f>Data!D18</f>
        <v>30</v>
      </c>
      <c r="E17" s="14">
        <f>Data!E18</f>
        <v>40</v>
      </c>
      <c r="F17" s="14">
        <f>Data!F18</f>
        <v>70</v>
      </c>
      <c r="G17" s="14">
        <f>Data!G18</f>
        <v>10</v>
      </c>
      <c r="H17" s="14">
        <f>Data!H18</f>
        <v>30</v>
      </c>
      <c r="I17" s="14">
        <f>Data!I18</f>
        <v>60</v>
      </c>
      <c r="J17" s="14">
        <f>Data!J18</f>
        <v>90</v>
      </c>
      <c r="K17" s="14">
        <f>Data!K18</f>
        <v>40</v>
      </c>
      <c r="L17" s="14">
        <f>Data!L18</f>
        <v>20</v>
      </c>
      <c r="M17" s="14">
        <f>Data!M18</f>
        <v>10</v>
      </c>
      <c r="N17" s="14">
        <f>Data!N18</f>
        <v>470</v>
      </c>
      <c r="O17" s="15">
        <f>Data!O18</f>
        <v>500</v>
      </c>
      <c r="P17" s="15">
        <f>Data!P18</f>
        <v>970</v>
      </c>
    </row>
    <row r="18" spans="1:16" x14ac:dyDescent="0.25">
      <c r="A18" s="13" t="str">
        <f>Data!A19</f>
        <v>Number of Internal HSE observations - Closed</v>
      </c>
      <c r="B18" s="14">
        <f>Data!B19</f>
        <v>40</v>
      </c>
      <c r="C18" s="14">
        <f>Data!C19</f>
        <v>40</v>
      </c>
      <c r="D18" s="14">
        <f>Data!D19</f>
        <v>40</v>
      </c>
      <c r="E18" s="14">
        <f>Data!E19</f>
        <v>40</v>
      </c>
      <c r="F18" s="14">
        <f>Data!F19</f>
        <v>40</v>
      </c>
      <c r="G18" s="14">
        <f>Data!G19</f>
        <v>40</v>
      </c>
      <c r="H18" s="14">
        <f>Data!H19</f>
        <v>40</v>
      </c>
      <c r="I18" s="14">
        <f>Data!I19</f>
        <v>40</v>
      </c>
      <c r="J18" s="14">
        <f>Data!J19</f>
        <v>40</v>
      </c>
      <c r="K18" s="14">
        <f>Data!K19</f>
        <v>40</v>
      </c>
      <c r="L18" s="14">
        <f>Data!L19</f>
        <v>40</v>
      </c>
      <c r="M18" s="14">
        <f>Data!M19</f>
        <v>40</v>
      </c>
      <c r="N18" s="14">
        <f>Data!N19</f>
        <v>480</v>
      </c>
      <c r="O18" s="15">
        <f>Data!O19</f>
        <v>500</v>
      </c>
      <c r="P18" s="15">
        <f>Data!P19</f>
        <v>980</v>
      </c>
    </row>
    <row r="19" spans="1:16" x14ac:dyDescent="0.25">
      <c r="A19" s="13" t="str">
        <f>Data!A20</f>
        <v xml:space="preserve">Number of HSE Walk through/Audits - Client </v>
      </c>
      <c r="B19" s="14">
        <f>Data!B20</f>
        <v>20</v>
      </c>
      <c r="C19" s="14">
        <f>Data!C20</f>
        <v>20</v>
      </c>
      <c r="D19" s="14">
        <f>Data!D20</f>
        <v>20</v>
      </c>
      <c r="E19" s="14">
        <f>Data!E20</f>
        <v>20</v>
      </c>
      <c r="F19" s="14">
        <f>Data!F20</f>
        <v>20</v>
      </c>
      <c r="G19" s="14">
        <f>Data!G20</f>
        <v>20</v>
      </c>
      <c r="H19" s="14">
        <f>Data!H20</f>
        <v>20</v>
      </c>
      <c r="I19" s="14">
        <f>Data!I20</f>
        <v>20</v>
      </c>
      <c r="J19" s="14">
        <f>Data!J20</f>
        <v>20</v>
      </c>
      <c r="K19" s="14">
        <f>Data!K20</f>
        <v>20</v>
      </c>
      <c r="L19" s="14">
        <f>Data!L20</f>
        <v>20</v>
      </c>
      <c r="M19" s="14">
        <f>Data!M20</f>
        <v>20</v>
      </c>
      <c r="N19" s="14">
        <f>Data!N20</f>
        <v>240</v>
      </c>
      <c r="O19" s="15">
        <f>Data!O20</f>
        <v>160</v>
      </c>
      <c r="P19" s="15">
        <f>Data!P20</f>
        <v>400</v>
      </c>
    </row>
    <row r="20" spans="1:16" x14ac:dyDescent="0.25">
      <c r="A20" s="13" t="str">
        <f>Data!A21</f>
        <v>Number of HSE walk through/Audits - Internal</v>
      </c>
      <c r="B20" s="14">
        <f>Data!B21</f>
        <v>200</v>
      </c>
      <c r="C20" s="14">
        <f>Data!C21</f>
        <v>300</v>
      </c>
      <c r="D20" s="14">
        <f>Data!D21</f>
        <v>300</v>
      </c>
      <c r="E20" s="14">
        <f>Data!E21</f>
        <v>300</v>
      </c>
      <c r="F20" s="14">
        <f>Data!F21</f>
        <v>300</v>
      </c>
      <c r="G20" s="14">
        <f>Data!G21</f>
        <v>300</v>
      </c>
      <c r="H20" s="14">
        <f>Data!H21</f>
        <v>300</v>
      </c>
      <c r="I20" s="14">
        <f>Data!I21</f>
        <v>300</v>
      </c>
      <c r="J20" s="14">
        <f>Data!J21</f>
        <v>300</v>
      </c>
      <c r="K20" s="14">
        <f>Data!K21</f>
        <v>300</v>
      </c>
      <c r="L20" s="14">
        <f>Data!L21</f>
        <v>300</v>
      </c>
      <c r="M20" s="14">
        <f>Data!M21</f>
        <v>300</v>
      </c>
      <c r="N20" s="14">
        <f>Data!N21</f>
        <v>3500</v>
      </c>
      <c r="O20" s="15">
        <f>Data!O21</f>
        <v>240</v>
      </c>
      <c r="P20" s="15">
        <f>Data!P21</f>
        <v>3740</v>
      </c>
    </row>
    <row r="21" spans="1:16" x14ac:dyDescent="0.25">
      <c r="A21" s="13" t="str">
        <f>Data!A22</f>
        <v>Number of Safety Inspection</v>
      </c>
      <c r="B21" s="14">
        <f>Data!B22</f>
        <v>40</v>
      </c>
      <c r="C21" s="14">
        <f>Data!C22</f>
        <v>40</v>
      </c>
      <c r="D21" s="14">
        <f>Data!D22</f>
        <v>40</v>
      </c>
      <c r="E21" s="14">
        <f>Data!E22</f>
        <v>40</v>
      </c>
      <c r="F21" s="14">
        <f>Data!F22</f>
        <v>40</v>
      </c>
      <c r="G21" s="14">
        <f>Data!G22</f>
        <v>40</v>
      </c>
      <c r="H21" s="14">
        <f>Data!H22</f>
        <v>40</v>
      </c>
      <c r="I21" s="14">
        <f>Data!I22</f>
        <v>40</v>
      </c>
      <c r="J21" s="14">
        <f>Data!J22</f>
        <v>40</v>
      </c>
      <c r="K21" s="14">
        <f>Data!K22</f>
        <v>40</v>
      </c>
      <c r="L21" s="14">
        <f>Data!L22</f>
        <v>40</v>
      </c>
      <c r="M21" s="14">
        <f>Data!M22</f>
        <v>40</v>
      </c>
      <c r="N21" s="14">
        <f>Data!N22</f>
        <v>480</v>
      </c>
      <c r="O21" s="15">
        <f>Data!O22</f>
        <v>2100</v>
      </c>
      <c r="P21" s="15">
        <f>Data!P22</f>
        <v>2580</v>
      </c>
    </row>
    <row r="22" spans="1:16" x14ac:dyDescent="0.25">
      <c r="A22" s="13" t="str">
        <f>Data!A23</f>
        <v>Number of Group Meetings conducted</v>
      </c>
      <c r="B22" s="14">
        <f>Data!B23</f>
        <v>40</v>
      </c>
      <c r="C22" s="14">
        <f>Data!C23</f>
        <v>40</v>
      </c>
      <c r="D22" s="14">
        <f>Data!D23</f>
        <v>40</v>
      </c>
      <c r="E22" s="14">
        <f>Data!E23</f>
        <v>40</v>
      </c>
      <c r="F22" s="14">
        <f>Data!F23</f>
        <v>40</v>
      </c>
      <c r="G22" s="14">
        <f>Data!G23</f>
        <v>40</v>
      </c>
      <c r="H22" s="14">
        <f>Data!H23</f>
        <v>40</v>
      </c>
      <c r="I22" s="14">
        <f>Data!I23</f>
        <v>40</v>
      </c>
      <c r="J22" s="14">
        <f>Data!J23</f>
        <v>40</v>
      </c>
      <c r="K22" s="14">
        <f>Data!K23</f>
        <v>40</v>
      </c>
      <c r="L22" s="14">
        <f>Data!L23</f>
        <v>40</v>
      </c>
      <c r="M22" s="14">
        <f>Data!M23</f>
        <v>40</v>
      </c>
      <c r="N22" s="14">
        <f>Data!N23</f>
        <v>480</v>
      </c>
      <c r="O22" s="15">
        <f>Data!O23</f>
        <v>480</v>
      </c>
      <c r="P22" s="15">
        <f>Data!P23</f>
        <v>960</v>
      </c>
    </row>
    <row r="23" spans="1:16" x14ac:dyDescent="0.25">
      <c r="A23" s="13" t="str">
        <f>Data!A24</f>
        <v>Number of HSE Meetings conducted</v>
      </c>
      <c r="B23" s="14">
        <f>Data!B24</f>
        <v>10</v>
      </c>
      <c r="C23" s="14">
        <f>Data!C24</f>
        <v>10</v>
      </c>
      <c r="D23" s="14">
        <f>Data!D24</f>
        <v>10</v>
      </c>
      <c r="E23" s="14">
        <f>Data!E24</f>
        <v>10</v>
      </c>
      <c r="F23" s="14">
        <f>Data!F24</f>
        <v>10</v>
      </c>
      <c r="G23" s="14">
        <f>Data!G24</f>
        <v>10</v>
      </c>
      <c r="H23" s="14">
        <f>Data!H24</f>
        <v>10</v>
      </c>
      <c r="I23" s="14">
        <f>Data!I24</f>
        <v>10</v>
      </c>
      <c r="J23" s="14">
        <f>Data!J24</f>
        <v>10</v>
      </c>
      <c r="K23" s="14">
        <f>Data!K24</f>
        <v>10</v>
      </c>
      <c r="L23" s="14">
        <f>Data!L24</f>
        <v>10</v>
      </c>
      <c r="M23" s="14">
        <f>Data!M24</f>
        <v>10</v>
      </c>
      <c r="N23" s="14">
        <f>Data!N24</f>
        <v>120</v>
      </c>
      <c r="O23" s="15">
        <f>Data!O24</f>
        <v>120</v>
      </c>
      <c r="P23" s="15">
        <f>Data!P24</f>
        <v>240</v>
      </c>
    </row>
    <row r="24" spans="1:16" x14ac:dyDescent="0.25">
      <c r="A24" s="13" t="str">
        <f>Data!A25</f>
        <v>Site HSE induction internal - Number of persons</v>
      </c>
      <c r="B24" s="14">
        <f>Data!B25</f>
        <v>200</v>
      </c>
      <c r="C24" s="14">
        <f>Data!C25</f>
        <v>200</v>
      </c>
      <c r="D24" s="14">
        <f>Data!D25</f>
        <v>200</v>
      </c>
      <c r="E24" s="14">
        <f>Data!E25</f>
        <v>200</v>
      </c>
      <c r="F24" s="14">
        <f>Data!F25</f>
        <v>100</v>
      </c>
      <c r="G24" s="14">
        <f>Data!G25</f>
        <v>50</v>
      </c>
      <c r="H24" s="14">
        <f>Data!H25</f>
        <v>100</v>
      </c>
      <c r="I24" s="14">
        <f>Data!I25</f>
        <v>220</v>
      </c>
      <c r="J24" s="14">
        <f>Data!J25</f>
        <v>300</v>
      </c>
      <c r="K24" s="14">
        <f>Data!K25</f>
        <v>100</v>
      </c>
      <c r="L24" s="14">
        <f>Data!L25</f>
        <v>50</v>
      </c>
      <c r="M24" s="14">
        <f>Data!M25</f>
        <v>100</v>
      </c>
      <c r="N24" s="14">
        <f>Data!N25</f>
        <v>1820</v>
      </c>
      <c r="O24" s="15">
        <f>Data!O25</f>
        <v>2000</v>
      </c>
      <c r="P24" s="15">
        <f>Data!P25</f>
        <v>3820</v>
      </c>
    </row>
    <row r="25" spans="1:16" x14ac:dyDescent="0.25">
      <c r="A25" s="13" t="str">
        <f>Data!A26</f>
        <v>HSE Specific Training - Number of persons</v>
      </c>
      <c r="B25" s="14">
        <f>Data!B26</f>
        <v>200</v>
      </c>
      <c r="C25" s="14">
        <f>Data!C26</f>
        <v>200</v>
      </c>
      <c r="D25" s="14">
        <f>Data!D26</f>
        <v>200</v>
      </c>
      <c r="E25" s="14">
        <f>Data!E26</f>
        <v>200</v>
      </c>
      <c r="F25" s="14">
        <f>Data!F26</f>
        <v>100</v>
      </c>
      <c r="G25" s="14">
        <f>Data!G26</f>
        <v>50</v>
      </c>
      <c r="H25" s="14">
        <f>Data!H26</f>
        <v>100</v>
      </c>
      <c r="I25" s="14">
        <f>Data!I26</f>
        <v>220</v>
      </c>
      <c r="J25" s="14">
        <f>Data!J26</f>
        <v>300</v>
      </c>
      <c r="K25" s="14">
        <f>Data!K26</f>
        <v>100</v>
      </c>
      <c r="L25" s="14">
        <f>Data!L26</f>
        <v>50</v>
      </c>
      <c r="M25" s="14">
        <f>Data!M26</f>
        <v>100</v>
      </c>
      <c r="N25" s="14">
        <f>Data!N26</f>
        <v>1820</v>
      </c>
      <c r="O25" s="15">
        <f>Data!O26</f>
        <v>1000</v>
      </c>
      <c r="P25" s="15">
        <f>Data!P26</f>
        <v>2820</v>
      </c>
    </row>
    <row r="26" spans="1:16" x14ac:dyDescent="0.25">
      <c r="A26" s="13" t="str">
        <f>Data!A27</f>
        <v>Number of Monthly HSE Awards distributed</v>
      </c>
      <c r="B26" s="14">
        <f>Data!B27</f>
        <v>12</v>
      </c>
      <c r="C26" s="14">
        <f>Data!C27</f>
        <v>12</v>
      </c>
      <c r="D26" s="14">
        <f>Data!D27</f>
        <v>12</v>
      </c>
      <c r="E26" s="14">
        <f>Data!E27</f>
        <v>12</v>
      </c>
      <c r="F26" s="14">
        <f>Data!F27</f>
        <v>10</v>
      </c>
      <c r="G26" s="14">
        <f>Data!G27</f>
        <v>12</v>
      </c>
      <c r="H26" s="14">
        <f>Data!H27</f>
        <v>10</v>
      </c>
      <c r="I26" s="14">
        <f>Data!I27</f>
        <v>10</v>
      </c>
      <c r="J26" s="14">
        <f>Data!J27</f>
        <v>10</v>
      </c>
      <c r="K26" s="14">
        <f>Data!K27</f>
        <v>10</v>
      </c>
      <c r="L26" s="14">
        <f>Data!L27</f>
        <v>10</v>
      </c>
      <c r="M26" s="14">
        <f>Data!M27</f>
        <v>10</v>
      </c>
      <c r="N26" s="14">
        <f>Data!N27</f>
        <v>130</v>
      </c>
      <c r="O26" s="15">
        <f>Data!O27</f>
        <v>120</v>
      </c>
      <c r="P26" s="15">
        <f>Data!P27</f>
        <v>250</v>
      </c>
    </row>
    <row r="27" spans="1:16" x14ac:dyDescent="0.25">
      <c r="A27" s="13" t="str">
        <f>Data!A28</f>
        <v>Numbers client appreciations and Awards</v>
      </c>
      <c r="B27" s="14">
        <f>Data!B28</f>
        <v>12</v>
      </c>
      <c r="C27" s="14">
        <f>Data!C28</f>
        <v>12</v>
      </c>
      <c r="D27" s="14">
        <f>Data!D28</f>
        <v>12</v>
      </c>
      <c r="E27" s="14">
        <f>Data!E28</f>
        <v>12</v>
      </c>
      <c r="F27" s="14">
        <f>Data!F28</f>
        <v>10</v>
      </c>
      <c r="G27" s="14">
        <f>Data!G28</f>
        <v>10</v>
      </c>
      <c r="H27" s="14">
        <f>Data!H28</f>
        <v>12</v>
      </c>
      <c r="I27" s="14">
        <f>Data!I28</f>
        <v>12</v>
      </c>
      <c r="J27" s="14">
        <f>Data!J28</f>
        <v>10</v>
      </c>
      <c r="K27" s="14">
        <f>Data!K28</f>
        <v>10</v>
      </c>
      <c r="L27" s="14">
        <f>Data!L28</f>
        <v>10</v>
      </c>
      <c r="M27" s="14">
        <f>Data!M28</f>
        <v>10</v>
      </c>
      <c r="N27" s="14">
        <f>Data!N28</f>
        <v>132</v>
      </c>
      <c r="O27" s="15">
        <f>Data!O28</f>
        <v>120</v>
      </c>
      <c r="P27" s="15">
        <f>Data!P28</f>
        <v>252</v>
      </c>
    </row>
    <row r="28" spans="1:16" x14ac:dyDescent="0.25">
      <c r="A28" s="13" t="str">
        <f>Data!A29</f>
        <v>Number of Emergency drills conducted</v>
      </c>
      <c r="B28" s="14">
        <f>Data!B29</f>
        <v>10</v>
      </c>
      <c r="C28" s="14">
        <f>Data!C29</f>
        <v>0</v>
      </c>
      <c r="D28" s="14">
        <f>Data!D29</f>
        <v>10</v>
      </c>
      <c r="E28" s="14">
        <f>Data!E29</f>
        <v>0</v>
      </c>
      <c r="F28" s="14">
        <f>Data!F29</f>
        <v>10</v>
      </c>
      <c r="G28" s="14">
        <f>Data!G29</f>
        <v>0</v>
      </c>
      <c r="H28" s="14">
        <f>Data!H29</f>
        <v>10</v>
      </c>
      <c r="I28" s="14">
        <f>Data!I29</f>
        <v>0</v>
      </c>
      <c r="J28" s="14">
        <f>Data!J29</f>
        <v>10</v>
      </c>
      <c r="K28" s="14">
        <f>Data!K29</f>
        <v>0</v>
      </c>
      <c r="L28" s="14">
        <f>Data!L29</f>
        <v>10</v>
      </c>
      <c r="M28" s="14">
        <f>Data!M29</f>
        <v>0</v>
      </c>
      <c r="N28" s="14">
        <f>Data!N29</f>
        <v>60</v>
      </c>
      <c r="O28" s="15">
        <f>Data!O29</f>
        <v>60</v>
      </c>
      <c r="P28" s="15">
        <f>Data!P29</f>
        <v>120</v>
      </c>
    </row>
    <row r="65" spans="4:4" x14ac:dyDescent="0.25">
      <c r="D65" s="16"/>
    </row>
    <row r="66" spans="4:4" x14ac:dyDescent="0.25">
      <c r="D66" s="16"/>
    </row>
    <row r="67" spans="4:4" x14ac:dyDescent="0.25">
      <c r="D67" s="16"/>
    </row>
    <row r="68" spans="4:4" x14ac:dyDescent="0.25">
      <c r="D68" s="16"/>
    </row>
  </sheetData>
  <dataConsolidate/>
  <pageMargins left="0.7" right="0.7" top="0.75" bottom="0.75" header="0.3" footer="0.3"/>
  <ignoredErrors>
    <ignoredError sqref="A2:A28" unlocked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40</vt:i4>
      </vt:variant>
    </vt:vector>
  </HeadingPairs>
  <TitlesOfParts>
    <vt:vector size="54" baseType="lpstr">
      <vt:lpstr>Dashboard</vt:lpstr>
      <vt:lpstr>Consolidated</vt:lpstr>
      <vt:lpstr>Sitio 1</vt:lpstr>
      <vt:lpstr>Sitio 2</vt:lpstr>
      <vt:lpstr>Sitio 3</vt:lpstr>
      <vt:lpstr>Sitio 4</vt:lpstr>
      <vt:lpstr>Sitio 5</vt:lpstr>
      <vt:lpstr>Sitio 6</vt:lpstr>
      <vt:lpstr>Sitio 7</vt:lpstr>
      <vt:lpstr>Sitio 8</vt:lpstr>
      <vt:lpstr>Sitio 9</vt:lpstr>
      <vt:lpstr>Sitio 10</vt:lpstr>
      <vt:lpstr>Data</vt:lpstr>
      <vt:lpstr>Formula Sheet</vt:lpstr>
      <vt:lpstr>Dashboard!Área_de_impresión</vt:lpstr>
      <vt:lpstr>Dashboard!DO</vt:lpstr>
      <vt:lpstr>Data!DO</vt:lpstr>
      <vt:lpstr>'Formula Sheet'!DO</vt:lpstr>
      <vt:lpstr>Dashboard!First_aid_cases</vt:lpstr>
      <vt:lpstr>Data!First_aid_cases</vt:lpstr>
      <vt:lpstr>'Formula Sheet'!First_aid_cases</vt:lpstr>
      <vt:lpstr>Dashboard!IRI</vt:lpstr>
      <vt:lpstr>Data!IRI</vt:lpstr>
      <vt:lpstr>'Formula Sheet'!IRI</vt:lpstr>
      <vt:lpstr>Dashboard!LWD</vt:lpstr>
      <vt:lpstr>Data!LWD</vt:lpstr>
      <vt:lpstr>'Formula Sheet'!LWD</vt:lpstr>
      <vt:lpstr>Dashboard!LWDC</vt:lpstr>
      <vt:lpstr>Data!LWDC</vt:lpstr>
      <vt:lpstr>'Formula Sheet'!LWDC</vt:lpstr>
      <vt:lpstr>Dashboard!manhour</vt:lpstr>
      <vt:lpstr>Data!manhour</vt:lpstr>
      <vt:lpstr>'Formula Sheet'!manhour</vt:lpstr>
      <vt:lpstr>Dashboard!Manpower</vt:lpstr>
      <vt:lpstr>Data!Manpower</vt:lpstr>
      <vt:lpstr>'Formula Sheet'!Manpower</vt:lpstr>
      <vt:lpstr>Dashboard!MTC</vt:lpstr>
      <vt:lpstr>Data!MTC</vt:lpstr>
      <vt:lpstr>'Formula Sheet'!MTC</vt:lpstr>
      <vt:lpstr>Dashboard!PPD</vt:lpstr>
      <vt:lpstr>Data!PPD</vt:lpstr>
      <vt:lpstr>'Formula Sheet'!PPD</vt:lpstr>
      <vt:lpstr>Dashboard!property_damage</vt:lpstr>
      <vt:lpstr>Data!property_damage</vt:lpstr>
      <vt:lpstr>'Formula Sheet'!property_damage</vt:lpstr>
      <vt:lpstr>Dashboard!PTD</vt:lpstr>
      <vt:lpstr>Data!PTD</vt:lpstr>
      <vt:lpstr>'Formula Sheet'!PTD</vt:lpstr>
      <vt:lpstr>Dashboard!RWD</vt:lpstr>
      <vt:lpstr>Data!RWD</vt:lpstr>
      <vt:lpstr>'Formula Sheet'!RWD</vt:lpstr>
      <vt:lpstr>Dashboard!safety_induction</vt:lpstr>
      <vt:lpstr>Data!safety_induction</vt:lpstr>
      <vt:lpstr>'Formula Sheet'!safety_induction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HSE Dashboard</dc:title>
  <dc:creator>AEPG</dc:creator>
  <cp:lastModifiedBy>Rankorner Rankorner</cp:lastModifiedBy>
  <cp:lastPrinted>2020-01-19T08:43:21Z</cp:lastPrinted>
  <dcterms:created xsi:type="dcterms:W3CDTF">2014-10-08T10:37:31Z</dcterms:created>
  <dcterms:modified xsi:type="dcterms:W3CDTF">2025-09-24T16:06:57Z</dcterms:modified>
</cp:coreProperties>
</file>